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ROB_BUD_2018_PST SZYMANOWSKIEGO_R Siwek\"/>
    </mc:Choice>
  </mc:AlternateContent>
  <bookViews>
    <workbookView xWindow="0" yWindow="0" windowWidth="23040" windowHeight="9105"/>
  </bookViews>
  <sheets>
    <sheet name="PST Szymanowskiego" sheetId="1" r:id="rId1"/>
  </sheets>
  <definedNames>
    <definedName name="_xlnm.Print_Area" localSheetId="0">'PST Szymanowskiego'!$A$1:$CJ$43</definedName>
  </definedNames>
  <calcPr calcId="152511"/>
</workbook>
</file>

<file path=xl/calcChain.xml><?xml version="1.0" encoding="utf-8"?>
<calcChain xmlns="http://schemas.openxmlformats.org/spreadsheetml/2006/main">
  <c r="E17" i="1" l="1"/>
  <c r="E20" i="1"/>
  <c r="E23" i="1"/>
  <c r="E26" i="1"/>
  <c r="E29" i="1"/>
  <c r="E32" i="1" l="1"/>
  <c r="G23" i="1" l="1"/>
  <c r="G20" i="1"/>
  <c r="G26" i="1"/>
  <c r="G29" i="1"/>
  <c r="G32" i="1" l="1"/>
  <c r="G36" i="1" s="1"/>
  <c r="G17" i="1"/>
  <c r="E14" i="1" l="1"/>
  <c r="G14" i="1" s="1"/>
  <c r="E11" i="1"/>
  <c r="G11" i="1" s="1"/>
</calcChain>
</file>

<file path=xl/sharedStrings.xml><?xml version="1.0" encoding="utf-8"?>
<sst xmlns="http://schemas.openxmlformats.org/spreadsheetml/2006/main" count="138" uniqueCount="125">
  <si>
    <t>Lp.</t>
  </si>
  <si>
    <t>ELEMENTY - ZAKRES ROBÓT</t>
  </si>
  <si>
    <t>1.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</si>
  <si>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</si>
  <si>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</si>
  <si>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</si>
  <si>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</si>
  <si>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</si>
  <si>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</si>
  <si>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</si>
  <si>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</si>
  <si>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</si>
  <si>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300.</t>
  </si>
  <si>
    <t>310.</t>
  </si>
  <si>
    <t>320.</t>
  </si>
  <si>
    <t>330.</t>
  </si>
  <si>
    <t>340.</t>
  </si>
  <si>
    <t>350.</t>
  </si>
  <si>
    <t>360.</t>
  </si>
  <si>
    <t>370.</t>
  </si>
  <si>
    <t>40.</t>
  </si>
  <si>
    <t>50.</t>
  </si>
  <si>
    <t>60.</t>
  </si>
  <si>
    <t>70.</t>
  </si>
  <si>
    <t>80.</t>
  </si>
  <si>
    <t>90.</t>
  </si>
  <si>
    <t>100.</t>
  </si>
  <si>
    <t>110.</t>
  </si>
  <si>
    <t>120.</t>
  </si>
  <si>
    <t>130.</t>
  </si>
  <si>
    <t>140.</t>
  </si>
  <si>
    <t>150.</t>
  </si>
  <si>
    <t>160.</t>
  </si>
  <si>
    <t>170.</t>
  </si>
  <si>
    <t>180.</t>
  </si>
  <si>
    <t>190.</t>
  </si>
  <si>
    <t>200.</t>
  </si>
  <si>
    <t>210.</t>
  </si>
  <si>
    <t>220.</t>
  </si>
  <si>
    <t>230.</t>
  </si>
  <si>
    <t>240.</t>
  </si>
  <si>
    <t>250.</t>
  </si>
  <si>
    <t>260.</t>
  </si>
  <si>
    <t>270.</t>
  </si>
  <si>
    <t>280.</t>
  </si>
  <si>
    <t>290.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</si>
  <si>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</si>
  <si>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</si>
  <si>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 xml:space="preserve">ETAP I  </t>
  </si>
  <si>
    <t>ETAP II</t>
  </si>
  <si>
    <t>ETAP III</t>
  </si>
  <si>
    <t>CAŁOŚĆ  ETAPU III</t>
  </si>
  <si>
    <t>CAŁOŚĆ  ETAPU IV</t>
  </si>
  <si>
    <t>ETAP V</t>
  </si>
  <si>
    <t>CAŁOŚĆ  ETAPU V</t>
  </si>
  <si>
    <t>ETAP VI</t>
  </si>
  <si>
    <t>CAŁOŚĆ  ETAPU VI</t>
  </si>
  <si>
    <t xml:space="preserve">ETAP IV  </t>
  </si>
  <si>
    <t>ETAP VII</t>
  </si>
  <si>
    <t>CAŁOŚĆ  ETAPU VII</t>
  </si>
  <si>
    <t>ETAP VIII</t>
  </si>
  <si>
    <t>CAŁOŚĆ  ETAPU VIII</t>
  </si>
  <si>
    <t>ETAP IX</t>
  </si>
  <si>
    <t>Wiadukt PŁD</t>
  </si>
  <si>
    <t>Wykonanie schodów AE w zakresie konstrukcji i oddania do ruchu pieszego</t>
  </si>
  <si>
    <t>Wykonanie etapu I PD + schody C (w zakresie przełożenia ruchu)</t>
  </si>
  <si>
    <t>wykonanie etapu II PD - w zakresie przełożenia ruchu</t>
  </si>
  <si>
    <t>Wiadukt PŁN</t>
  </si>
  <si>
    <t>wykonanie schodów BF w zakresie konstrukcji i oddania do ruchu pieszego</t>
  </si>
  <si>
    <t>Wykonanie etapu I PN + schody D (w zakresie przełożenia ruchu)</t>
  </si>
  <si>
    <t>wykonanie etapu II PN - w zakresie przełożenia ruchu</t>
  </si>
  <si>
    <t>zakończenie robót w zakresie pełnej przejezdności po obu nitkach wiaduktów</t>
  </si>
  <si>
    <t>Wiadukt PŁD i PŁN</t>
  </si>
  <si>
    <t>zakończenie wszystkich robót wraz z dopełnieniem wszelkich formalności</t>
  </si>
  <si>
    <t>Rozliczenie kontraktu</t>
  </si>
  <si>
    <t>TERMIN DEKLAROWANY PRZEZ WYKONAWCĘ</t>
  </si>
  <si>
    <t>10.</t>
  </si>
  <si>
    <t>20.</t>
  </si>
  <si>
    <t>30.</t>
  </si>
  <si>
    <t>380.</t>
  </si>
  <si>
    <t>390.</t>
  </si>
  <si>
    <t>400.</t>
  </si>
  <si>
    <t>410.</t>
  </si>
  <si>
    <t>420.</t>
  </si>
  <si>
    <t>430.</t>
  </si>
  <si>
    <t>440.</t>
  </si>
  <si>
    <t>450.</t>
  </si>
  <si>
    <t>460.</t>
  </si>
  <si>
    <t>470.</t>
  </si>
  <si>
    <t>480.</t>
  </si>
  <si>
    <t>490.</t>
  </si>
  <si>
    <t>500.</t>
  </si>
  <si>
    <t>510.</t>
  </si>
  <si>
    <t>520.</t>
  </si>
  <si>
    <t>530.</t>
  </si>
  <si>
    <t>540.</t>
  </si>
  <si>
    <t>550.</t>
  </si>
  <si>
    <t>560.</t>
  </si>
  <si>
    <t>570.</t>
  </si>
  <si>
    <t>580.</t>
  </si>
  <si>
    <t>590.</t>
  </si>
  <si>
    <t>600.</t>
  </si>
  <si>
    <t>610.</t>
  </si>
  <si>
    <t>620.</t>
  </si>
  <si>
    <t>630.</t>
  </si>
  <si>
    <t>640.</t>
  </si>
  <si>
    <t>650.</t>
  </si>
  <si>
    <t>660.</t>
  </si>
  <si>
    <t>670.</t>
  </si>
  <si>
    <t>680.</t>
  </si>
  <si>
    <t>690.</t>
  </si>
  <si>
    <t>700.</t>
  </si>
  <si>
    <t>710.</t>
  </si>
  <si>
    <t>720.</t>
  </si>
  <si>
    <t>730.</t>
  </si>
  <si>
    <t>740.</t>
  </si>
  <si>
    <t>750.</t>
  </si>
  <si>
    <t>760.</t>
  </si>
  <si>
    <t>do 90 dni od zakończenia Etapów I-VIII</t>
  </si>
  <si>
    <r>
      <rPr>
        <b/>
        <sz val="10"/>
        <color rgb="FFFF0000"/>
        <rFont val="Calibri"/>
        <family val="2"/>
        <charset val="238"/>
        <scheme val="minor"/>
      </rPr>
      <t xml:space="preserve">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PO ZAKOŃCZENIU DANEGO ETAPU DO WARTOŚCI CAŁOŚCI ROBÓT OBJĘTYCH PRZEDMIOTEM UMOWY</t>
    </r>
  </si>
  <si>
    <t>1) W  kolumnie nr 3 „WARTOŚĆ ROBÓT NETTO”  Oferent  wpisuje wartość robót netto dla danej pozycji - OFERTA. Uwaga: po dokonaniu wyceny kosztorysu ofertowego wystarczające będzie wpisanie w HRF wartości kosztorysowej NETTO, a pozostałe pozycje HRF wypełnią się w oparciu o formuły wprowadzone przez Zamawiającego.
Wartość wynagrodzenia po zakończeniu kolejnych Etapów została przedtawiona narastająco.</t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</si>
  <si>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 WSKAŹNIK  UDZIAŁU WARTOŚCI ROBÓT PO ZAKOŃCZENIU DANEGO ETAPU DO WARTOŚCI CAŁOŚCI ROBÓT OBJĘTYCH PRZEDMIOTEM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zaawansowania osiąganego wraz z zakończeniem poszczególnych Etapów prac.</t>
    </r>
  </si>
  <si>
    <t>HARMONOGRAM RZECZOWO - FINANSOWY REALIZACJI PRZEDMIOTU UMOWY
dla  zadania inwestycyjnego pn.: "Przebudowa obiektu nad PST Szymanowskiego" 
wykonanie robót budowlanych
PIM/07/18/ZP58/2016-74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</si>
  <si>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10 dniom realizacji</t>
    </r>
  </si>
  <si>
    <t xml:space="preserve">5) Harmonogram należy sporządzić zgodnie z wzorem stanowiącym Załącznik nr 4 do SIWZ, uwzględniając w nim zarówno kwoty za wykonanie przedmiotu zamówienia (z podziałem na Etapy realizacji), jak i uwarunkowania czasowe realizacji, z uwzględnieniem treści oferty w zakresie skrócenia terminów wykonania.
Zamawiający zwraca uwagę, że deklaracja dot. skrócenia terminu wykonania dotyczy każdego z Etapów z terminem wykonania 640 i 600 dni kalendarzowych, co oznacza, iż deklarując skrócenie terminu musi ono zostać uwzględnione każdorazowo w ramach wszystkich Etapów z aktualnym terminem realizacji 640 i 600 dni kalendarzowych w całości (deklarowane skrócenie powoduje skrócenie terminów wykonania Etapów VI-VII do 520 dni kalendarzowych).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Niezależnie od składanej deklaracji w zakresie skrócenia terminów wykonania składany przez Wykonawcę Harmonogram musi być  możliwy do zrealizowania zgodnie z wszelkimi zasadami sztuki budowlanej.
UWAGA: HARMONOGRAM MUSI BYĆ ZŁOŻONO ZARÓWNO W CZĘŚCI FINANSOWEJ/TERMINOWEJ (WYPEŁNIANE KWOTY I TERMINY W DNIACH KALENDARZOWYCH) JAK I GRAFICZNEJ (PRZEBIEG REALIZACJI W CZASIE)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</si>
</sst>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0"/>
      <color rgb="FF0070C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4" fontId="7" fillId="4" borderId="3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/>
    </xf>
    <xf numFmtId="0" fontId="0" fillId="4" borderId="30" xfId="0" applyFill="1" applyBorder="1" applyAlignment="1">
      <alignment wrapText="1"/>
    </xf>
    <xf numFmtId="0" fontId="0" fillId="4" borderId="30" xfId="0" applyFill="1" applyBorder="1"/>
    <xf numFmtId="4" fontId="7" fillId="4" borderId="36" xfId="0" applyNumberFormat="1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3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0" fillId="0" borderId="4" xfId="0" applyBorder="1" applyAlignment="1">
      <alignment horizontal="left" vertical="top" wrapText="1"/>
    </xf>
    <xf numFmtId="0" fontId="2" fillId="3" borderId="22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vertical="center" wrapText="1"/>
    </xf>
    <xf numFmtId="0" fontId="0" fillId="4" borderId="26" xfId="0" applyFill="1" applyBorder="1"/>
    <xf numFmtId="0" fontId="0" fillId="4" borderId="10" xfId="0" applyFill="1" applyBorder="1"/>
    <xf numFmtId="0" fontId="7" fillId="4" borderId="14" xfId="0" applyFont="1" applyFill="1" applyBorder="1" applyAlignment="1">
      <alignment vertical="center"/>
    </xf>
    <xf numFmtId="0" fontId="7" fillId="4" borderId="15" xfId="0" applyFont="1" applyFill="1" applyBorder="1" applyAlignment="1">
      <alignment vertical="center"/>
    </xf>
    <xf numFmtId="0" fontId="0" fillId="4" borderId="47" xfId="0" applyFill="1" applyBorder="1"/>
    <xf numFmtId="0" fontId="0" fillId="4" borderId="48" xfId="0" applyFill="1" applyBorder="1"/>
    <xf numFmtId="0" fontId="7" fillId="4" borderId="49" xfId="0" applyFont="1" applyFill="1" applyBorder="1" applyAlignment="1">
      <alignment vertical="center"/>
    </xf>
    <xf numFmtId="0" fontId="7" fillId="4" borderId="50" xfId="0" applyFont="1" applyFill="1" applyBorder="1" applyAlignment="1">
      <alignment vertical="center"/>
    </xf>
    <xf numFmtId="0" fontId="0" fillId="0" borderId="1" xfId="0" applyFill="1" applyBorder="1"/>
    <xf numFmtId="0" fontId="9" fillId="0" borderId="0" xfId="0" applyFont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2" fillId="3" borderId="25" xfId="0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24" fillId="4" borderId="29" xfId="0" applyNumberFormat="1" applyFont="1" applyFill="1" applyBorder="1" applyAlignment="1">
      <alignment horizontal="center" vertical="center" wrapText="1"/>
    </xf>
    <xf numFmtId="0" fontId="24" fillId="4" borderId="9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3" fillId="4" borderId="41" xfId="0" applyFont="1" applyFill="1" applyBorder="1" applyAlignment="1">
      <alignment vertical="center" wrapText="1"/>
    </xf>
    <xf numFmtId="0" fontId="12" fillId="4" borderId="56" xfId="0" applyNumberFormat="1" applyFont="1" applyFill="1" applyBorder="1" applyAlignment="1">
      <alignment horizontal="center" vertical="center" wrapText="1"/>
    </xf>
    <xf numFmtId="0" fontId="0" fillId="4" borderId="25" xfId="0" applyFill="1" applyBorder="1" applyAlignment="1">
      <alignment wrapText="1"/>
    </xf>
    <xf numFmtId="0" fontId="0" fillId="4" borderId="25" xfId="0" applyFill="1" applyBorder="1"/>
    <xf numFmtId="0" fontId="0" fillId="4" borderId="58" xfId="0" applyFill="1" applyBorder="1"/>
    <xf numFmtId="0" fontId="0" fillId="4" borderId="16" xfId="0" applyFill="1" applyBorder="1"/>
    <xf numFmtId="4" fontId="0" fillId="0" borderId="12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4" fillId="4" borderId="55" xfId="0" applyNumberFormat="1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 wrapText="1"/>
    </xf>
    <xf numFmtId="164" fontId="13" fillId="0" borderId="40" xfId="1" applyNumberFormat="1" applyFont="1" applyBorder="1" applyAlignment="1">
      <alignment horizontal="center" vertical="center" wrapText="1"/>
    </xf>
    <xf numFmtId="164" fontId="13" fillId="0" borderId="44" xfId="1" applyNumberFormat="1" applyFont="1" applyBorder="1" applyAlignment="1">
      <alignment horizontal="center" vertical="center" wrapText="1"/>
    </xf>
    <xf numFmtId="1" fontId="13" fillId="5" borderId="39" xfId="0" applyNumberFormat="1" applyFont="1" applyFill="1" applyBorder="1" applyAlignment="1">
      <alignment horizontal="center" vertical="center"/>
    </xf>
    <xf numFmtId="1" fontId="13" fillId="5" borderId="45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1" fontId="13" fillId="0" borderId="39" xfId="0" applyNumberFormat="1" applyFont="1" applyFill="1" applyBorder="1" applyAlignment="1">
      <alignment horizontal="center" vertical="center"/>
    </xf>
    <xf numFmtId="1" fontId="13" fillId="0" borderId="45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23" fillId="0" borderId="51" xfId="0" applyNumberFormat="1" applyFont="1" applyFill="1" applyBorder="1" applyAlignment="1">
      <alignment horizontal="center" vertical="center"/>
    </xf>
    <xf numFmtId="0" fontId="23" fillId="0" borderId="53" xfId="0" applyNumberFormat="1" applyFont="1" applyFill="1" applyBorder="1" applyAlignment="1">
      <alignment horizontal="center" vertical="center"/>
    </xf>
    <xf numFmtId="0" fontId="23" fillId="0" borderId="52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2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1" fontId="25" fillId="0" borderId="57" xfId="0" applyNumberFormat="1" applyFont="1" applyFill="1" applyBorder="1" applyAlignment="1">
      <alignment horizontal="center" vertical="center"/>
    </xf>
    <xf numFmtId="1" fontId="25" fillId="0" borderId="30" xfId="0" applyNumberFormat="1" applyFont="1" applyFill="1" applyBorder="1" applyAlignment="1">
      <alignment horizontal="center" vertical="center"/>
    </xf>
    <xf numFmtId="1" fontId="25" fillId="0" borderId="38" xfId="0" applyNumberFormat="1" applyFont="1" applyFill="1" applyBorder="1" applyAlignment="1">
      <alignment horizontal="center" vertical="center"/>
    </xf>
    <xf numFmtId="1" fontId="25" fillId="0" borderId="28" xfId="0" applyNumberFormat="1" applyFont="1" applyFill="1" applyBorder="1" applyAlignment="1">
      <alignment horizontal="center" vertical="center"/>
    </xf>
    <xf numFmtId="1" fontId="25" fillId="0" borderId="25" xfId="0" applyNumberFormat="1" applyFont="1" applyFill="1" applyBorder="1" applyAlignment="1">
      <alignment horizontal="center" vertical="center"/>
    </xf>
    <xf numFmtId="1" fontId="25" fillId="0" borderId="54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5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0" fillId="0" borderId="54" xfId="0" applyNumberFormat="1" applyBorder="1" applyAlignment="1">
      <alignment horizontal="center" vertical="center" wrapText="1"/>
    </xf>
    <xf numFmtId="0" fontId="23" fillId="5" borderId="51" xfId="0" applyNumberFormat="1" applyFont="1" applyFill="1" applyBorder="1" applyAlignment="1">
      <alignment horizontal="center" vertical="center"/>
    </xf>
    <xf numFmtId="0" fontId="23" fillId="5" borderId="52" xfId="0" applyNumberFormat="1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44"/>
  <sheetViews>
    <sheetView tabSelected="1" view="pageBreakPreview" topLeftCell="A10" zoomScale="70" zoomScaleNormal="80" zoomScaleSheetLayoutView="70" workbookViewId="0">
      <selection activeCell="E37" sqref="E37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5.140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11" width="20.5703125" style="3" customWidth="1"/>
    <col min="12" max="20" width="4" style="1" bestFit="1" customWidth="1"/>
    <col min="21" max="41" width="5" style="1" bestFit="1" customWidth="1"/>
    <col min="42" max="87" width="5" bestFit="1" customWidth="1"/>
  </cols>
  <sheetData>
    <row r="1" spans="1:87" ht="28.5" x14ac:dyDescent="0.25">
      <c r="A1" s="113" t="s">
        <v>122</v>
      </c>
      <c r="B1" s="113"/>
      <c r="C1" s="113"/>
      <c r="D1" s="113"/>
      <c r="E1" s="113"/>
      <c r="F1" s="113"/>
      <c r="G1" s="113"/>
      <c r="H1" s="113"/>
      <c r="I1" s="113"/>
      <c r="J1" s="113"/>
      <c r="K1" s="62"/>
    </row>
    <row r="2" spans="1:87" ht="28.5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62"/>
    </row>
    <row r="3" spans="1:87" ht="28.5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62"/>
    </row>
    <row r="4" spans="1:87" ht="46.9" customHeight="1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62"/>
    </row>
    <row r="5" spans="1:87" ht="15.75" thickBot="1" x14ac:dyDescent="0.3">
      <c r="L5" s="16"/>
      <c r="N5" s="15"/>
      <c r="O5" s="16"/>
      <c r="R5" s="16"/>
      <c r="U5" s="16"/>
    </row>
    <row r="6" spans="1:87" s="5" customFormat="1" ht="74.25" customHeight="1" thickBot="1" x14ac:dyDescent="0.3">
      <c r="A6" s="127" t="s">
        <v>0</v>
      </c>
      <c r="B6" s="129" t="s">
        <v>1</v>
      </c>
      <c r="C6" s="129"/>
      <c r="D6" s="129"/>
      <c r="E6" s="114" t="s">
        <v>46</v>
      </c>
      <c r="F6" s="115"/>
      <c r="G6" s="118" t="s">
        <v>6</v>
      </c>
      <c r="H6" s="119"/>
      <c r="I6" s="100" t="s">
        <v>119</v>
      </c>
      <c r="J6" s="135" t="s">
        <v>7</v>
      </c>
      <c r="K6" s="137" t="s">
        <v>75</v>
      </c>
      <c r="L6" s="104" t="s">
        <v>123</v>
      </c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33"/>
      <c r="CD6" s="33"/>
      <c r="CE6" s="33"/>
      <c r="CF6" s="33"/>
      <c r="CG6" s="33"/>
      <c r="CH6" s="33"/>
      <c r="CI6" s="33"/>
    </row>
    <row r="7" spans="1:87" s="5" customFormat="1" ht="48.75" customHeight="1" thickBot="1" x14ac:dyDescent="0.3">
      <c r="A7" s="128"/>
      <c r="B7" s="130"/>
      <c r="C7" s="130"/>
      <c r="D7" s="130"/>
      <c r="E7" s="116"/>
      <c r="F7" s="117"/>
      <c r="G7" s="120"/>
      <c r="H7" s="121"/>
      <c r="I7" s="101"/>
      <c r="J7" s="136"/>
      <c r="K7" s="138"/>
      <c r="L7" s="34" t="s">
        <v>76</v>
      </c>
      <c r="M7" s="21" t="s">
        <v>77</v>
      </c>
      <c r="N7" s="34" t="s">
        <v>78</v>
      </c>
      <c r="O7" s="21" t="s">
        <v>20</v>
      </c>
      <c r="P7" s="34" t="s">
        <v>21</v>
      </c>
      <c r="Q7" s="21" t="s">
        <v>22</v>
      </c>
      <c r="R7" s="34" t="s">
        <v>23</v>
      </c>
      <c r="S7" s="21" t="s">
        <v>24</v>
      </c>
      <c r="T7" s="34" t="s">
        <v>25</v>
      </c>
      <c r="U7" s="21" t="s">
        <v>26</v>
      </c>
      <c r="V7" s="34" t="s">
        <v>27</v>
      </c>
      <c r="W7" s="21" t="s">
        <v>28</v>
      </c>
      <c r="X7" s="34" t="s">
        <v>29</v>
      </c>
      <c r="Y7" s="21" t="s">
        <v>30</v>
      </c>
      <c r="Z7" s="34" t="s">
        <v>31</v>
      </c>
      <c r="AA7" s="21" t="s">
        <v>32</v>
      </c>
      <c r="AB7" s="34" t="s">
        <v>33</v>
      </c>
      <c r="AC7" s="21" t="s">
        <v>34</v>
      </c>
      <c r="AD7" s="34" t="s">
        <v>35</v>
      </c>
      <c r="AE7" s="21" t="s">
        <v>36</v>
      </c>
      <c r="AF7" s="34" t="s">
        <v>37</v>
      </c>
      <c r="AG7" s="21" t="s">
        <v>38</v>
      </c>
      <c r="AH7" s="34" t="s">
        <v>39</v>
      </c>
      <c r="AI7" s="21" t="s">
        <v>40</v>
      </c>
      <c r="AJ7" s="34" t="s">
        <v>41</v>
      </c>
      <c r="AK7" s="21" t="s">
        <v>42</v>
      </c>
      <c r="AL7" s="34" t="s">
        <v>43</v>
      </c>
      <c r="AM7" s="21" t="s">
        <v>44</v>
      </c>
      <c r="AN7" s="34" t="s">
        <v>45</v>
      </c>
      <c r="AO7" s="21" t="s">
        <v>12</v>
      </c>
      <c r="AP7" s="34" t="s">
        <v>13</v>
      </c>
      <c r="AQ7" s="21" t="s">
        <v>14</v>
      </c>
      <c r="AR7" s="34" t="s">
        <v>15</v>
      </c>
      <c r="AS7" s="21" t="s">
        <v>16</v>
      </c>
      <c r="AT7" s="34" t="s">
        <v>17</v>
      </c>
      <c r="AU7" s="21" t="s">
        <v>18</v>
      </c>
      <c r="AV7" s="34" t="s">
        <v>19</v>
      </c>
      <c r="AW7" s="21" t="s">
        <v>79</v>
      </c>
      <c r="AX7" s="34" t="s">
        <v>80</v>
      </c>
      <c r="AY7" s="21" t="s">
        <v>81</v>
      </c>
      <c r="AZ7" s="34" t="s">
        <v>82</v>
      </c>
      <c r="BA7" s="21" t="s">
        <v>83</v>
      </c>
      <c r="BB7" s="34" t="s">
        <v>84</v>
      </c>
      <c r="BC7" s="21" t="s">
        <v>85</v>
      </c>
      <c r="BD7" s="34" t="s">
        <v>86</v>
      </c>
      <c r="BE7" s="21" t="s">
        <v>87</v>
      </c>
      <c r="BF7" s="34" t="s">
        <v>88</v>
      </c>
      <c r="BG7" s="21" t="s">
        <v>89</v>
      </c>
      <c r="BH7" s="34" t="s">
        <v>90</v>
      </c>
      <c r="BI7" s="21" t="s">
        <v>91</v>
      </c>
      <c r="BJ7" s="34" t="s">
        <v>92</v>
      </c>
      <c r="BK7" s="21" t="s">
        <v>93</v>
      </c>
      <c r="BL7" s="34" t="s">
        <v>94</v>
      </c>
      <c r="BM7" s="21" t="s">
        <v>95</v>
      </c>
      <c r="BN7" s="34" t="s">
        <v>96</v>
      </c>
      <c r="BO7" s="21" t="s">
        <v>97</v>
      </c>
      <c r="BP7" s="34" t="s">
        <v>98</v>
      </c>
      <c r="BQ7" s="21" t="s">
        <v>99</v>
      </c>
      <c r="BR7" s="34" t="s">
        <v>100</v>
      </c>
      <c r="BS7" s="21" t="s">
        <v>101</v>
      </c>
      <c r="BT7" s="34" t="s">
        <v>102</v>
      </c>
      <c r="BU7" s="21" t="s">
        <v>103</v>
      </c>
      <c r="BV7" s="34" t="s">
        <v>104</v>
      </c>
      <c r="BW7" s="21" t="s">
        <v>105</v>
      </c>
      <c r="BX7" s="34" t="s">
        <v>106</v>
      </c>
      <c r="BY7" s="21" t="s">
        <v>107</v>
      </c>
      <c r="BZ7" s="34" t="s">
        <v>108</v>
      </c>
      <c r="CA7" s="21" t="s">
        <v>109</v>
      </c>
      <c r="CB7" s="34" t="s">
        <v>110</v>
      </c>
      <c r="CC7" s="21" t="s">
        <v>111</v>
      </c>
      <c r="CD7" s="34" t="s">
        <v>112</v>
      </c>
      <c r="CE7" s="21" t="s">
        <v>113</v>
      </c>
      <c r="CF7" s="34" t="s">
        <v>114</v>
      </c>
      <c r="CG7" s="21" t="s">
        <v>115</v>
      </c>
      <c r="CH7" s="34" t="s">
        <v>116</v>
      </c>
      <c r="CI7" s="21" t="s">
        <v>117</v>
      </c>
    </row>
    <row r="8" spans="1:87" s="4" customFormat="1" ht="15" customHeight="1" thickBot="1" x14ac:dyDescent="0.3">
      <c r="A8" s="9">
        <v>1</v>
      </c>
      <c r="B8" s="131">
        <v>2</v>
      </c>
      <c r="C8" s="131"/>
      <c r="D8" s="131"/>
      <c r="E8" s="122">
        <v>3</v>
      </c>
      <c r="F8" s="123"/>
      <c r="G8" s="122">
        <v>4</v>
      </c>
      <c r="H8" s="124"/>
      <c r="I8" s="45">
        <v>5</v>
      </c>
      <c r="J8" s="46">
        <v>7</v>
      </c>
      <c r="K8" s="64"/>
      <c r="L8" s="1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>
        <v>8</v>
      </c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51"/>
      <c r="CH8" s="52"/>
      <c r="CI8" s="49"/>
    </row>
    <row r="9" spans="1:87" ht="21" x14ac:dyDescent="0.25">
      <c r="A9" s="81" t="s">
        <v>48</v>
      </c>
      <c r="B9" s="82"/>
      <c r="C9" s="82"/>
      <c r="D9" s="82"/>
      <c r="E9" s="18"/>
      <c r="F9" s="18"/>
      <c r="G9" s="18"/>
      <c r="H9" s="18"/>
      <c r="I9" s="47"/>
      <c r="J9" s="48"/>
      <c r="K9" s="65"/>
      <c r="L9" s="103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20"/>
      <c r="AB9" s="2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53"/>
      <c r="CH9" s="54"/>
      <c r="CI9" s="41"/>
    </row>
    <row r="10" spans="1:87" ht="44.25" customHeight="1" thickBot="1" x14ac:dyDescent="0.3">
      <c r="A10" s="8" t="s">
        <v>2</v>
      </c>
      <c r="B10" s="79" t="s">
        <v>63</v>
      </c>
      <c r="C10" s="80"/>
      <c r="D10" s="63" t="s">
        <v>64</v>
      </c>
      <c r="E10" s="83"/>
      <c r="F10" s="83"/>
      <c r="G10" s="83"/>
      <c r="H10" s="83"/>
      <c r="I10" s="85">
        <v>0.1</v>
      </c>
      <c r="J10" s="95">
        <v>90</v>
      </c>
      <c r="K10" s="106"/>
      <c r="L10" s="75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</row>
    <row r="11" spans="1:87" s="25" customFormat="1" ht="18.600000000000001" customHeight="1" thickBot="1" x14ac:dyDescent="0.3">
      <c r="A11" s="89" t="s">
        <v>8</v>
      </c>
      <c r="B11" s="90"/>
      <c r="C11" s="90"/>
      <c r="D11" s="91"/>
      <c r="E11" s="92">
        <f>E36*I10</f>
        <v>10</v>
      </c>
      <c r="F11" s="93"/>
      <c r="G11" s="92">
        <f>E11*1.23</f>
        <v>12.3</v>
      </c>
      <c r="H11" s="97"/>
      <c r="I11" s="86"/>
      <c r="J11" s="96"/>
      <c r="K11" s="107"/>
      <c r="L11" s="42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55"/>
      <c r="CH11" s="56"/>
      <c r="CI11" s="39"/>
    </row>
    <row r="12" spans="1:87" ht="21.6" customHeight="1" x14ac:dyDescent="0.25">
      <c r="A12" s="81" t="s">
        <v>49</v>
      </c>
      <c r="B12" s="82"/>
      <c r="C12" s="82"/>
      <c r="D12" s="82"/>
      <c r="E12" s="18"/>
      <c r="F12" s="18"/>
      <c r="G12" s="18"/>
      <c r="H12" s="18"/>
      <c r="I12" s="47"/>
      <c r="J12" s="48"/>
      <c r="K12" s="66"/>
      <c r="L12" s="98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22"/>
      <c r="AB12" s="22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57"/>
      <c r="CH12" s="58"/>
      <c r="CI12" s="36"/>
    </row>
    <row r="13" spans="1:87" ht="45" customHeight="1" thickBot="1" x14ac:dyDescent="0.3">
      <c r="A13" s="8" t="s">
        <v>2</v>
      </c>
      <c r="B13" s="79" t="s">
        <v>63</v>
      </c>
      <c r="C13" s="80"/>
      <c r="D13" s="50" t="s">
        <v>65</v>
      </c>
      <c r="E13" s="83"/>
      <c r="F13" s="83"/>
      <c r="G13" s="83"/>
      <c r="H13" s="83"/>
      <c r="I13" s="85">
        <v>0.2</v>
      </c>
      <c r="J13" s="95">
        <v>180</v>
      </c>
      <c r="K13" s="106"/>
      <c r="L13" s="75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61"/>
      <c r="AQ13" s="61"/>
      <c r="AR13" s="61"/>
      <c r="AS13" s="61"/>
      <c r="AT13" s="61"/>
      <c r="AU13" s="61"/>
      <c r="AV13" s="61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</row>
    <row r="14" spans="1:87" s="25" customFormat="1" ht="18.600000000000001" customHeight="1" thickBot="1" x14ac:dyDescent="0.3">
      <c r="A14" s="89" t="s">
        <v>47</v>
      </c>
      <c r="B14" s="90"/>
      <c r="C14" s="90"/>
      <c r="D14" s="91"/>
      <c r="E14" s="92">
        <f>E36*I13</f>
        <v>20</v>
      </c>
      <c r="F14" s="93"/>
      <c r="G14" s="92">
        <f>E14*1.23</f>
        <v>24.6</v>
      </c>
      <c r="H14" s="97"/>
      <c r="I14" s="86"/>
      <c r="J14" s="96"/>
      <c r="K14" s="108"/>
      <c r="L14" s="37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59"/>
      <c r="CH14" s="60"/>
      <c r="CI14" s="24"/>
    </row>
    <row r="15" spans="1:87" s="25" customFormat="1" ht="18.600000000000001" customHeight="1" x14ac:dyDescent="0.25">
      <c r="A15" s="81" t="s">
        <v>50</v>
      </c>
      <c r="B15" s="82"/>
      <c r="C15" s="82"/>
      <c r="D15" s="82"/>
      <c r="E15" s="18"/>
      <c r="F15" s="18"/>
      <c r="G15" s="18"/>
      <c r="H15" s="18"/>
      <c r="I15" s="47"/>
      <c r="J15" s="48"/>
      <c r="K15" s="66"/>
      <c r="L15" s="98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22"/>
      <c r="AB15" s="22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57"/>
      <c r="CH15" s="58"/>
      <c r="CI15" s="36"/>
    </row>
    <row r="16" spans="1:87" s="25" customFormat="1" ht="41.25" customHeight="1" thickBot="1" x14ac:dyDescent="0.3">
      <c r="A16" s="8" t="s">
        <v>2</v>
      </c>
      <c r="B16" s="79" t="s">
        <v>63</v>
      </c>
      <c r="C16" s="80"/>
      <c r="D16" s="50" t="s">
        <v>66</v>
      </c>
      <c r="E16" s="83"/>
      <c r="F16" s="83"/>
      <c r="G16" s="83"/>
      <c r="H16" s="83"/>
      <c r="I16" s="85">
        <v>0.3</v>
      </c>
      <c r="J16" s="95">
        <v>330</v>
      </c>
      <c r="K16" s="106"/>
      <c r="L16" s="75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</row>
    <row r="17" spans="1:87" s="25" customFormat="1" ht="26.45" customHeight="1" thickBot="1" x14ac:dyDescent="0.3">
      <c r="A17" s="89" t="s">
        <v>51</v>
      </c>
      <c r="B17" s="90"/>
      <c r="C17" s="90"/>
      <c r="D17" s="91"/>
      <c r="E17" s="92">
        <f>E36*I16</f>
        <v>30</v>
      </c>
      <c r="F17" s="93"/>
      <c r="G17" s="92">
        <f>E17*1.23</f>
        <v>36.9</v>
      </c>
      <c r="H17" s="97"/>
      <c r="I17" s="86"/>
      <c r="J17" s="96"/>
      <c r="K17" s="107"/>
      <c r="L17" s="37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59"/>
      <c r="CH17" s="60"/>
      <c r="CI17" s="24"/>
    </row>
    <row r="18" spans="1:87" s="25" customFormat="1" ht="21" x14ac:dyDescent="0.25">
      <c r="A18" s="81" t="s">
        <v>57</v>
      </c>
      <c r="B18" s="82"/>
      <c r="C18" s="82"/>
      <c r="D18" s="82"/>
      <c r="E18" s="18"/>
      <c r="F18" s="18"/>
      <c r="G18" s="18"/>
      <c r="H18" s="18"/>
      <c r="I18" s="47"/>
      <c r="J18" s="48"/>
      <c r="K18" s="67"/>
      <c r="L18" s="103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20"/>
      <c r="AB18" s="2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53"/>
      <c r="CH18" s="54"/>
      <c r="CI18" s="41"/>
    </row>
    <row r="19" spans="1:87" s="25" customFormat="1" ht="42" customHeight="1" thickBot="1" x14ac:dyDescent="0.3">
      <c r="A19" s="8" t="s">
        <v>2</v>
      </c>
      <c r="B19" s="79" t="s">
        <v>67</v>
      </c>
      <c r="C19" s="80"/>
      <c r="D19" s="50" t="s">
        <v>68</v>
      </c>
      <c r="E19" s="83"/>
      <c r="F19" s="83"/>
      <c r="G19" s="83"/>
      <c r="H19" s="83"/>
      <c r="I19" s="85">
        <v>0.45</v>
      </c>
      <c r="J19" s="95">
        <v>390</v>
      </c>
      <c r="K19" s="106"/>
      <c r="L19" s="75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</row>
    <row r="20" spans="1:87" s="25" customFormat="1" ht="19.5" thickBot="1" x14ac:dyDescent="0.3">
      <c r="A20" s="89" t="s">
        <v>52</v>
      </c>
      <c r="B20" s="90"/>
      <c r="C20" s="90"/>
      <c r="D20" s="91"/>
      <c r="E20" s="92">
        <f>E36*I19</f>
        <v>45</v>
      </c>
      <c r="F20" s="93"/>
      <c r="G20" s="92">
        <f>E20*1.23</f>
        <v>55.35</v>
      </c>
      <c r="H20" s="97"/>
      <c r="I20" s="86"/>
      <c r="J20" s="96"/>
      <c r="K20" s="107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55"/>
      <c r="CH20" s="56"/>
      <c r="CI20" s="39"/>
    </row>
    <row r="21" spans="1:87" s="25" customFormat="1" ht="21" x14ac:dyDescent="0.25">
      <c r="A21" s="81" t="s">
        <v>53</v>
      </c>
      <c r="B21" s="82"/>
      <c r="C21" s="82"/>
      <c r="D21" s="82"/>
      <c r="E21" s="18"/>
      <c r="F21" s="18"/>
      <c r="G21" s="18"/>
      <c r="H21" s="18"/>
      <c r="I21" s="47"/>
      <c r="J21" s="48"/>
      <c r="K21" s="66"/>
      <c r="L21" s="98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22"/>
      <c r="AB21" s="22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57"/>
      <c r="CH21" s="58"/>
      <c r="CI21" s="36"/>
    </row>
    <row r="22" spans="1:87" s="25" customFormat="1" ht="36.75" customHeight="1" thickBot="1" x14ac:dyDescent="0.3">
      <c r="A22" s="8" t="s">
        <v>2</v>
      </c>
      <c r="B22" s="79" t="s">
        <v>67</v>
      </c>
      <c r="C22" s="80"/>
      <c r="D22" s="50" t="s">
        <v>69</v>
      </c>
      <c r="E22" s="83"/>
      <c r="F22" s="83"/>
      <c r="G22" s="83"/>
      <c r="H22" s="83"/>
      <c r="I22" s="85">
        <v>0.55000000000000004</v>
      </c>
      <c r="J22" s="95">
        <v>490</v>
      </c>
      <c r="K22" s="106"/>
      <c r="L22" s="75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</row>
    <row r="23" spans="1:87" s="25" customFormat="1" ht="26.45" customHeight="1" thickBot="1" x14ac:dyDescent="0.3">
      <c r="A23" s="89" t="s">
        <v>54</v>
      </c>
      <c r="B23" s="90"/>
      <c r="C23" s="90"/>
      <c r="D23" s="91"/>
      <c r="E23" s="92">
        <f>E36*I22</f>
        <v>55.000000000000007</v>
      </c>
      <c r="F23" s="93"/>
      <c r="G23" s="92">
        <f>E23*1.23</f>
        <v>67.650000000000006</v>
      </c>
      <c r="H23" s="97"/>
      <c r="I23" s="86"/>
      <c r="J23" s="96"/>
      <c r="K23" s="108"/>
      <c r="L23" s="37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59"/>
      <c r="CH23" s="60"/>
      <c r="CI23" s="24"/>
    </row>
    <row r="24" spans="1:87" s="25" customFormat="1" ht="18.600000000000001" customHeight="1" x14ac:dyDescent="0.25">
      <c r="A24" s="81" t="s">
        <v>55</v>
      </c>
      <c r="B24" s="82"/>
      <c r="C24" s="82"/>
      <c r="D24" s="82"/>
      <c r="E24" s="18"/>
      <c r="F24" s="18"/>
      <c r="G24" s="18"/>
      <c r="H24" s="18"/>
      <c r="I24" s="47"/>
      <c r="J24" s="48"/>
      <c r="K24" s="66"/>
      <c r="L24" s="98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22"/>
      <c r="AB24" s="22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57"/>
      <c r="CH24" s="58"/>
      <c r="CI24" s="36"/>
    </row>
    <row r="25" spans="1:87" s="25" customFormat="1" ht="39.75" customHeight="1" thickBot="1" x14ac:dyDescent="0.3">
      <c r="A25" s="8" t="s">
        <v>2</v>
      </c>
      <c r="B25" s="79" t="s">
        <v>67</v>
      </c>
      <c r="C25" s="80"/>
      <c r="D25" s="50" t="s">
        <v>70</v>
      </c>
      <c r="E25" s="83"/>
      <c r="F25" s="83"/>
      <c r="G25" s="83"/>
      <c r="H25" s="84"/>
      <c r="I25" s="85">
        <v>0.65</v>
      </c>
      <c r="J25" s="87">
        <v>600</v>
      </c>
      <c r="K25" s="155"/>
      <c r="L25" s="75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</row>
    <row r="26" spans="1:87" s="25" customFormat="1" ht="18.600000000000001" customHeight="1" thickBot="1" x14ac:dyDescent="0.3">
      <c r="A26" s="89" t="s">
        <v>56</v>
      </c>
      <c r="B26" s="90"/>
      <c r="C26" s="90"/>
      <c r="D26" s="91"/>
      <c r="E26" s="92">
        <f>E36*I25</f>
        <v>65</v>
      </c>
      <c r="F26" s="93"/>
      <c r="G26" s="92">
        <f>E26*1.23</f>
        <v>79.95</v>
      </c>
      <c r="H26" s="94"/>
      <c r="I26" s="86"/>
      <c r="J26" s="88"/>
      <c r="K26" s="156"/>
      <c r="L26" s="37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59"/>
      <c r="CH26" s="60"/>
      <c r="CI26" s="24"/>
    </row>
    <row r="27" spans="1:87" s="25" customFormat="1" ht="18.600000000000001" customHeight="1" x14ac:dyDescent="0.25">
      <c r="A27" s="81" t="s">
        <v>58</v>
      </c>
      <c r="B27" s="82"/>
      <c r="C27" s="82"/>
      <c r="D27" s="82"/>
      <c r="E27" s="18"/>
      <c r="F27" s="18"/>
      <c r="G27" s="18"/>
      <c r="H27" s="18"/>
      <c r="I27" s="47"/>
      <c r="J27" s="48"/>
      <c r="K27" s="66"/>
      <c r="L27" s="98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22"/>
      <c r="AB27" s="22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57"/>
      <c r="CH27" s="58"/>
      <c r="CI27" s="36"/>
    </row>
    <row r="28" spans="1:87" s="25" customFormat="1" ht="42.75" customHeight="1" thickBot="1" x14ac:dyDescent="0.3">
      <c r="A28" s="8" t="s">
        <v>2</v>
      </c>
      <c r="B28" s="79" t="s">
        <v>67</v>
      </c>
      <c r="C28" s="80"/>
      <c r="D28" s="50" t="s">
        <v>71</v>
      </c>
      <c r="E28" s="83"/>
      <c r="F28" s="83"/>
      <c r="G28" s="83"/>
      <c r="H28" s="84"/>
      <c r="I28" s="85">
        <v>0.85</v>
      </c>
      <c r="J28" s="87">
        <v>640</v>
      </c>
      <c r="K28" s="155"/>
      <c r="L28" s="75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</row>
    <row r="29" spans="1:87" s="25" customFormat="1" ht="18.600000000000001" customHeight="1" thickBot="1" x14ac:dyDescent="0.3">
      <c r="A29" s="89" t="s">
        <v>59</v>
      </c>
      <c r="B29" s="90"/>
      <c r="C29" s="90"/>
      <c r="D29" s="91"/>
      <c r="E29" s="92">
        <f>E36*I28</f>
        <v>85</v>
      </c>
      <c r="F29" s="93"/>
      <c r="G29" s="92">
        <f>E29*1.23</f>
        <v>104.55</v>
      </c>
      <c r="H29" s="94"/>
      <c r="I29" s="86"/>
      <c r="J29" s="88"/>
      <c r="K29" s="156"/>
      <c r="L29" s="37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59"/>
      <c r="CH29" s="60"/>
      <c r="CI29" s="24"/>
    </row>
    <row r="30" spans="1:87" s="25" customFormat="1" ht="18.600000000000001" customHeight="1" x14ac:dyDescent="0.25">
      <c r="A30" s="81" t="s">
        <v>60</v>
      </c>
      <c r="B30" s="82"/>
      <c r="C30" s="82"/>
      <c r="D30" s="82"/>
      <c r="E30" s="18"/>
      <c r="F30" s="18"/>
      <c r="G30" s="18"/>
      <c r="H30" s="18"/>
      <c r="I30" s="47"/>
      <c r="J30" s="48"/>
      <c r="K30" s="66"/>
      <c r="L30" s="98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22"/>
      <c r="AB30" s="22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57"/>
      <c r="CH30" s="58"/>
      <c r="CI30" s="36"/>
    </row>
    <row r="31" spans="1:87" s="25" customFormat="1" ht="40.5" customHeight="1" thickBot="1" x14ac:dyDescent="0.3">
      <c r="A31" s="8" t="s">
        <v>2</v>
      </c>
      <c r="B31" s="79" t="s">
        <v>72</v>
      </c>
      <c r="C31" s="80"/>
      <c r="D31" s="68" t="s">
        <v>73</v>
      </c>
      <c r="E31" s="83"/>
      <c r="F31" s="83"/>
      <c r="G31" s="83"/>
      <c r="H31" s="83"/>
      <c r="I31" s="85">
        <v>1</v>
      </c>
      <c r="J31" s="95">
        <v>670</v>
      </c>
      <c r="K31" s="106"/>
      <c r="L31" s="75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</row>
    <row r="32" spans="1:87" s="25" customFormat="1" ht="18.600000000000001" customHeight="1" thickBot="1" x14ac:dyDescent="0.3">
      <c r="A32" s="89" t="s">
        <v>61</v>
      </c>
      <c r="B32" s="90"/>
      <c r="C32" s="90"/>
      <c r="D32" s="91"/>
      <c r="E32" s="92">
        <f>E36*I31</f>
        <v>100</v>
      </c>
      <c r="F32" s="93"/>
      <c r="G32" s="92">
        <f>E32*1.23</f>
        <v>123</v>
      </c>
      <c r="H32" s="97"/>
      <c r="I32" s="86"/>
      <c r="J32" s="96"/>
      <c r="K32" s="108"/>
      <c r="L32" s="37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59"/>
      <c r="CH32" s="60"/>
      <c r="CI32" s="24"/>
    </row>
    <row r="33" spans="1:88" s="25" customFormat="1" ht="18.600000000000001" customHeight="1" thickBot="1" x14ac:dyDescent="0.3">
      <c r="A33" s="81" t="s">
        <v>62</v>
      </c>
      <c r="B33" s="82"/>
      <c r="C33" s="82"/>
      <c r="D33" s="82"/>
      <c r="E33" s="18"/>
      <c r="F33" s="18"/>
      <c r="G33" s="18"/>
      <c r="H33" s="18"/>
      <c r="I33" s="69"/>
      <c r="J33" s="70"/>
      <c r="K33" s="78"/>
      <c r="L33" s="157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3"/>
      <c r="CH33" s="74"/>
      <c r="CI33" s="72"/>
    </row>
    <row r="34" spans="1:88" s="25" customFormat="1" ht="15.6" customHeight="1" x14ac:dyDescent="0.25">
      <c r="A34" s="145" t="s">
        <v>2</v>
      </c>
      <c r="B34" s="147" t="s">
        <v>74</v>
      </c>
      <c r="C34" s="148"/>
      <c r="D34" s="148"/>
      <c r="E34" s="151"/>
      <c r="F34" s="151"/>
      <c r="G34" s="151"/>
      <c r="H34" s="153"/>
      <c r="I34" s="139" t="s">
        <v>118</v>
      </c>
      <c r="J34" s="140"/>
      <c r="K34" s="141"/>
    </row>
    <row r="35" spans="1:88" s="25" customFormat="1" ht="18.600000000000001" customHeight="1" thickBot="1" x14ac:dyDescent="0.3">
      <c r="A35" s="146"/>
      <c r="B35" s="149"/>
      <c r="C35" s="150"/>
      <c r="D35" s="150"/>
      <c r="E35" s="152"/>
      <c r="F35" s="152"/>
      <c r="G35" s="152"/>
      <c r="H35" s="154"/>
      <c r="I35" s="142"/>
      <c r="J35" s="143"/>
      <c r="K35" s="144"/>
    </row>
    <row r="36" spans="1:88" s="25" customFormat="1" ht="47.25" customHeight="1" thickBot="1" x14ac:dyDescent="0.3">
      <c r="A36" s="125" t="s">
        <v>3</v>
      </c>
      <c r="B36" s="126"/>
      <c r="C36" s="126"/>
      <c r="D36" s="126"/>
      <c r="E36" s="29">
        <v>100</v>
      </c>
      <c r="F36" s="30" t="s">
        <v>10</v>
      </c>
      <c r="G36" s="29">
        <f>G32</f>
        <v>123</v>
      </c>
      <c r="H36" s="44" t="s">
        <v>4</v>
      </c>
      <c r="I36" s="32"/>
      <c r="J36" s="12"/>
      <c r="K36" s="12"/>
      <c r="L36" s="27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</row>
    <row r="37" spans="1:88" s="25" customFormat="1" ht="35.25" customHeight="1" x14ac:dyDescent="0.25">
      <c r="A37" s="2"/>
      <c r="B37" s="2"/>
      <c r="C37" s="2"/>
      <c r="D37" s="2"/>
      <c r="E37" s="3"/>
      <c r="F37" s="3"/>
      <c r="G37" s="3"/>
      <c r="H37" s="3"/>
      <c r="I37" s="31"/>
      <c r="J37" s="7"/>
      <c r="K37" s="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</row>
    <row r="38" spans="1:88" ht="21" x14ac:dyDescent="0.25">
      <c r="A38" s="14" t="s">
        <v>5</v>
      </c>
      <c r="B38" s="10"/>
      <c r="C38" s="10"/>
      <c r="D38" s="6"/>
      <c r="E38" s="12"/>
      <c r="F38" s="12"/>
      <c r="G38" s="12"/>
      <c r="H38" s="13"/>
      <c r="I38" s="13"/>
      <c r="J38" s="7"/>
      <c r="K38" s="7"/>
    </row>
    <row r="39" spans="1:88" ht="72.75" customHeight="1" x14ac:dyDescent="0.25">
      <c r="A39" s="110" t="s">
        <v>120</v>
      </c>
      <c r="B39" s="111"/>
      <c r="C39" s="111"/>
      <c r="D39" s="111"/>
      <c r="E39" s="111"/>
      <c r="F39" s="111"/>
      <c r="G39" s="111"/>
      <c r="H39" s="111"/>
      <c r="I39" s="112"/>
      <c r="J39" s="7"/>
      <c r="K39" s="7"/>
    </row>
    <row r="40" spans="1:88" ht="24" customHeight="1" x14ac:dyDescent="0.25">
      <c r="A40" s="110" t="s">
        <v>9</v>
      </c>
      <c r="B40" s="111"/>
      <c r="C40" s="111"/>
      <c r="D40" s="111"/>
      <c r="E40" s="111"/>
      <c r="F40" s="111"/>
      <c r="G40" s="111"/>
      <c r="H40" s="111"/>
      <c r="I40" s="112"/>
      <c r="J40" s="7"/>
      <c r="K40" s="7"/>
    </row>
    <row r="41" spans="1:88" ht="44.25" customHeight="1" x14ac:dyDescent="0.25">
      <c r="A41" s="109" t="s">
        <v>121</v>
      </c>
      <c r="B41" s="109"/>
      <c r="C41" s="109"/>
      <c r="D41" s="109"/>
      <c r="E41" s="109"/>
      <c r="F41" s="109"/>
      <c r="G41" s="109"/>
      <c r="H41" s="109"/>
      <c r="I41" s="109"/>
    </row>
    <row r="42" spans="1:88" ht="41.45" customHeight="1" x14ac:dyDescent="0.25">
      <c r="A42" s="109" t="s">
        <v>11</v>
      </c>
      <c r="B42" s="109"/>
      <c r="C42" s="109"/>
      <c r="D42" s="109"/>
      <c r="E42" s="109"/>
      <c r="F42" s="109"/>
      <c r="G42" s="109"/>
      <c r="H42" s="109"/>
      <c r="I42" s="109"/>
    </row>
    <row r="43" spans="1:88" ht="177.75" customHeight="1" x14ac:dyDescent="0.25">
      <c r="A43" s="132" t="s">
        <v>124</v>
      </c>
      <c r="B43" s="133"/>
      <c r="C43" s="133"/>
      <c r="D43" s="133"/>
      <c r="E43" s="133"/>
      <c r="F43" s="133"/>
      <c r="G43" s="133"/>
      <c r="H43" s="133"/>
      <c r="I43" s="134"/>
    </row>
    <row r="44" spans="1:88" x14ac:dyDescent="0.25">
      <c r="I44" s="11"/>
    </row>
  </sheetData>
  <mergeCells count="122">
    <mergeCell ref="L30:Q30"/>
    <mergeCell ref="R30:Z30"/>
    <mergeCell ref="K31:K32"/>
    <mergeCell ref="I34:K35"/>
    <mergeCell ref="A34:A35"/>
    <mergeCell ref="B34:D35"/>
    <mergeCell ref="E34:F35"/>
    <mergeCell ref="G34:H35"/>
    <mergeCell ref="K16:K17"/>
    <mergeCell ref="K19:K20"/>
    <mergeCell ref="K22:K23"/>
    <mergeCell ref="K25:K26"/>
    <mergeCell ref="K28:K29"/>
    <mergeCell ref="R21:Z21"/>
    <mergeCell ref="R24:Z24"/>
    <mergeCell ref="L27:Q27"/>
    <mergeCell ref="R27:Z27"/>
    <mergeCell ref="A33:D33"/>
    <mergeCell ref="L33:Q33"/>
    <mergeCell ref="R33:Z33"/>
    <mergeCell ref="E22:F22"/>
    <mergeCell ref="E23:F23"/>
    <mergeCell ref="G23:H23"/>
    <mergeCell ref="I19:I20"/>
    <mergeCell ref="J19:J20"/>
    <mergeCell ref="A20:D20"/>
    <mergeCell ref="E20:F20"/>
    <mergeCell ref="G20:H20"/>
    <mergeCell ref="A21:D21"/>
    <mergeCell ref="A43:I43"/>
    <mergeCell ref="A42:I42"/>
    <mergeCell ref="A41:I41"/>
    <mergeCell ref="A39:I39"/>
    <mergeCell ref="A40:I40"/>
    <mergeCell ref="A1:J4"/>
    <mergeCell ref="E6:F7"/>
    <mergeCell ref="G6:H7"/>
    <mergeCell ref="E8:F8"/>
    <mergeCell ref="G8:H8"/>
    <mergeCell ref="J10:J11"/>
    <mergeCell ref="A36:D36"/>
    <mergeCell ref="A12:D12"/>
    <mergeCell ref="A14:D14"/>
    <mergeCell ref="A11:D11"/>
    <mergeCell ref="E10:F10"/>
    <mergeCell ref="G10:H10"/>
    <mergeCell ref="A9:D9"/>
    <mergeCell ref="A6:A7"/>
    <mergeCell ref="B6:D7"/>
    <mergeCell ref="B8:D8"/>
    <mergeCell ref="G22:H22"/>
    <mergeCell ref="I22:I23"/>
    <mergeCell ref="J22:J23"/>
    <mergeCell ref="A23:D23"/>
    <mergeCell ref="I6:I7"/>
    <mergeCell ref="R9:Z9"/>
    <mergeCell ref="L9:Q9"/>
    <mergeCell ref="E11:F11"/>
    <mergeCell ref="G11:H11"/>
    <mergeCell ref="I10:I11"/>
    <mergeCell ref="E14:F14"/>
    <mergeCell ref="G14:H14"/>
    <mergeCell ref="R12:Z12"/>
    <mergeCell ref="E13:F13"/>
    <mergeCell ref="G13:H13"/>
    <mergeCell ref="I13:I14"/>
    <mergeCell ref="J13:J14"/>
    <mergeCell ref="L12:Q12"/>
    <mergeCell ref="L6:CB6"/>
    <mergeCell ref="K10:K11"/>
    <mergeCell ref="K13:K14"/>
    <mergeCell ref="J6:J7"/>
    <mergeCell ref="K6:K7"/>
    <mergeCell ref="I25:I26"/>
    <mergeCell ref="J25:J26"/>
    <mergeCell ref="A26:D26"/>
    <mergeCell ref="E26:F26"/>
    <mergeCell ref="G26:H26"/>
    <mergeCell ref="A15:D15"/>
    <mergeCell ref="L15:Q15"/>
    <mergeCell ref="R15:Z15"/>
    <mergeCell ref="E16:F16"/>
    <mergeCell ref="G16:H16"/>
    <mergeCell ref="I16:I17"/>
    <mergeCell ref="J16:J17"/>
    <mergeCell ref="A17:D17"/>
    <mergeCell ref="E17:F17"/>
    <mergeCell ref="G17:H17"/>
    <mergeCell ref="E25:F25"/>
    <mergeCell ref="G25:H25"/>
    <mergeCell ref="A24:D24"/>
    <mergeCell ref="G19:H19"/>
    <mergeCell ref="L24:Q24"/>
    <mergeCell ref="L21:Q21"/>
    <mergeCell ref="L18:Q18"/>
    <mergeCell ref="R18:Z18"/>
    <mergeCell ref="E19:F19"/>
    <mergeCell ref="E28:F28"/>
    <mergeCell ref="G28:H28"/>
    <mergeCell ref="I28:I29"/>
    <mergeCell ref="J28:J29"/>
    <mergeCell ref="A29:D29"/>
    <mergeCell ref="E29:F29"/>
    <mergeCell ref="G29:H29"/>
    <mergeCell ref="E31:F31"/>
    <mergeCell ref="G31:H31"/>
    <mergeCell ref="I31:I32"/>
    <mergeCell ref="J31:J32"/>
    <mergeCell ref="A32:D32"/>
    <mergeCell ref="E32:F32"/>
    <mergeCell ref="G32:H32"/>
    <mergeCell ref="B10:C10"/>
    <mergeCell ref="B13:C13"/>
    <mergeCell ref="B16:C16"/>
    <mergeCell ref="B19:C19"/>
    <mergeCell ref="B22:C22"/>
    <mergeCell ref="B25:C25"/>
    <mergeCell ref="B28:C28"/>
    <mergeCell ref="B31:C31"/>
    <mergeCell ref="A30:D30"/>
    <mergeCell ref="A27:D27"/>
    <mergeCell ref="A18:D18"/>
  </mergeCells>
  <pageMargins left="0.25" right="0.25" top="0.75" bottom="0.75" header="0.3" footer="0.3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PST Szymanowskiego</vt:lpstr>
      <vt:lpstr>'PST Szymanowskiego'!Obszar_wydruku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2018-02-23T14:22:49Z</cp:lastPrinted>
  <dcterms:created xsi:type="dcterms:W3CDTF">2016-04-20T11:23:17Z</dcterms:created>
  <dcterms:modified xsi:type="dcterms:W3CDTF">2018-07-16T12:26:26Z</dcterms:modified>
</cp:coreProperties>
</file>