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POSIR\2019_ROB BUD_modernizacja Stadionu Polinii\"/>
    </mc:Choice>
  </mc:AlternateContent>
  <xr:revisionPtr revIDLastSave="0" documentId="13_ncr:1_{02F4D396-AC50-4CD4-85B0-AC58EB2B3BE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 Harmonogram PIM " sheetId="1" r:id="rId1"/>
  </sheets>
  <calcPr calcId="181029"/>
</workbook>
</file>

<file path=xl/calcChain.xml><?xml version="1.0" encoding="utf-8"?>
<calcChain xmlns="http://schemas.openxmlformats.org/spreadsheetml/2006/main">
  <c r="D17" i="1" l="1"/>
  <c r="D16" i="1"/>
  <c r="D18" i="1"/>
  <c r="D37" i="1"/>
  <c r="D36" i="1"/>
  <c r="D23" i="1"/>
  <c r="D22" i="1"/>
  <c r="D12" i="1"/>
  <c r="D11" i="1"/>
  <c r="D7" i="1"/>
  <c r="E7" i="1" s="1"/>
  <c r="D27" i="1"/>
  <c r="E27" i="1" s="1"/>
  <c r="D8" i="1"/>
  <c r="D13" i="1"/>
  <c r="D19" i="1"/>
  <c r="D24" i="1"/>
  <c r="D30" i="1"/>
  <c r="D33" i="1"/>
  <c r="D38" i="1"/>
  <c r="D39" i="1"/>
  <c r="D42" i="1"/>
  <c r="D45" i="1"/>
  <c r="D41" i="1" l="1"/>
  <c r="D35" i="1"/>
  <c r="D32" i="1"/>
  <c r="D29" i="1"/>
  <c r="D26" i="1"/>
  <c r="D21" i="1"/>
  <c r="D15" i="1"/>
  <c r="E38" i="1"/>
  <c r="E39" i="1"/>
  <c r="E26" i="1"/>
  <c r="E43" i="1"/>
  <c r="E44" i="1"/>
  <c r="E45" i="1"/>
  <c r="E23" i="1"/>
  <c r="E24" i="1"/>
  <c r="E22" i="1"/>
  <c r="E21" i="1" s="1"/>
  <c r="E17" i="1"/>
  <c r="E18" i="1"/>
  <c r="E19" i="1"/>
  <c r="E16" i="1"/>
  <c r="F47" i="1"/>
  <c r="E15" i="1" l="1"/>
  <c r="E42" i="1"/>
  <c r="E41" i="1" s="1"/>
  <c r="E37" i="1"/>
  <c r="E36" i="1"/>
  <c r="E33" i="1"/>
  <c r="E30" i="1"/>
  <c r="E12" i="1"/>
  <c r="E13" i="1"/>
  <c r="E11" i="1"/>
  <c r="E8" i="1"/>
  <c r="E35" i="1" l="1"/>
  <c r="E32" i="1"/>
  <c r="E29" i="1"/>
  <c r="E10" i="1"/>
  <c r="D10" i="1" l="1"/>
  <c r="D6" i="1" l="1"/>
  <c r="E6" i="1"/>
  <c r="E48" i="1" s="1"/>
</calcChain>
</file>

<file path=xl/sharedStrings.xml><?xml version="1.0" encoding="utf-8"?>
<sst xmlns="http://schemas.openxmlformats.org/spreadsheetml/2006/main" count="224" uniqueCount="56">
  <si>
    <r>
      <rPr>
        <b/>
        <sz val="7"/>
        <rFont val="Arial"/>
        <family val="2"/>
      </rPr>
      <t>ETAPY</t>
    </r>
  </si>
  <si>
    <r>
      <rPr>
        <b/>
        <sz val="7"/>
        <rFont val="Arial"/>
        <family val="2"/>
      </rPr>
      <t>Opis prac wg kosztorysu</t>
    </r>
  </si>
  <si>
    <r>
      <rPr>
        <b/>
        <sz val="7"/>
        <rFont val="Arial"/>
        <family val="2"/>
      </rPr>
      <t>suma netto</t>
    </r>
  </si>
  <si>
    <r>
      <rPr>
        <b/>
        <sz val="7"/>
        <rFont val="Arial"/>
        <family val="2"/>
      </rPr>
      <t>suma brutto</t>
    </r>
  </si>
  <si>
    <t xml:space="preserve">ETAP I </t>
  </si>
  <si>
    <t>ETAP II</t>
  </si>
  <si>
    <t>ETAP III</t>
  </si>
  <si>
    <t>ETAP IV</t>
  </si>
  <si>
    <t>ETAP V</t>
  </si>
  <si>
    <t>ETAP VI</t>
  </si>
  <si>
    <t>ETAP VII</t>
  </si>
  <si>
    <t>ETAP VIII</t>
  </si>
  <si>
    <t>WARTOŚĆ ETAPU I</t>
  </si>
  <si>
    <t>WARTOŚĆ ETAPU II</t>
  </si>
  <si>
    <t>WARTOŚĆ ETAPU III</t>
  </si>
  <si>
    <t>WARTOŚĆ ETAPU V</t>
  </si>
  <si>
    <t>WARTOŚĆ ETAPU VI</t>
  </si>
  <si>
    <t>WARTOŚĆ ETAPU VII</t>
  </si>
  <si>
    <t>WARTOŚĆ ETAPU VIII</t>
  </si>
  <si>
    <t>WARTOŚĆ ETAPU IX</t>
  </si>
  <si>
    <t>udział procentowy w odniesieniu do całości kontraktu</t>
  </si>
  <si>
    <t>RAZEM CENA  NETTO</t>
  </si>
  <si>
    <t>RAZEM CENA  BRUTTO</t>
  </si>
  <si>
    <t>HARMONOGRAM RZECZOWO FINANSOWY - MODERNIZACJA STADIONU POLONI</t>
  </si>
  <si>
    <t>Roboty rozbiórkowe</t>
  </si>
  <si>
    <t>Likwidacja nasypu</t>
  </si>
  <si>
    <t>Boisko</t>
  </si>
  <si>
    <t>Wykonanie boiska o nawierzchni trawiastej</t>
  </si>
  <si>
    <t>Wykonanie instalacji nawadniającej</t>
  </si>
  <si>
    <t>Zaplecze magazynowe</t>
  </si>
  <si>
    <t>Wykonanie zaplecza magazynowego</t>
  </si>
  <si>
    <t>Montaż masztów oświetleniowych</t>
  </si>
  <si>
    <t>Wykonanie Robót Rozbiórkowych</t>
  </si>
  <si>
    <t>Wykonanie drenażu</t>
  </si>
  <si>
    <t>Wykonanie instalacji elektrycznej</t>
  </si>
  <si>
    <t>Montaż monitoringu</t>
  </si>
  <si>
    <t>Wykonanie robót brukarskich, parkingów, placów manewrowych</t>
  </si>
  <si>
    <t xml:space="preserve">Wykonanie nasadzeń </t>
  </si>
  <si>
    <t xml:space="preserve">Wykonanie terenów zielonych </t>
  </si>
  <si>
    <t>Montaz konstrukcji piłkochwytów</t>
  </si>
  <si>
    <t>Instalacje</t>
  </si>
  <si>
    <t>Ogrodzenia, piłkochwyty</t>
  </si>
  <si>
    <t>Montaż ogrodzenia boiska</t>
  </si>
  <si>
    <t>Montaz ogrodzenia terenu</t>
  </si>
  <si>
    <t>Roboty Brukarskie</t>
  </si>
  <si>
    <t>WARTOŚĆ ETAPU IV</t>
  </si>
  <si>
    <t>Trybuny</t>
  </si>
  <si>
    <t>Dostawa oraz montaż trybun, boksów dla zawodników</t>
  </si>
  <si>
    <t>Tereny zielone, montażowe</t>
  </si>
  <si>
    <t xml:space="preserve">ETAP IX </t>
  </si>
  <si>
    <t>ODBIORY</t>
  </si>
  <si>
    <t>ODBIÓR ROBÓT</t>
  </si>
  <si>
    <t>Uzyskanie pozwolenia na użytkowanie</t>
  </si>
  <si>
    <t>Wykonanie instalacji sanitarnych</t>
  </si>
  <si>
    <t>Montaż telebimu</t>
  </si>
  <si>
    <t>REALIZACJA W TYGODNIACH
Wykonawca zaznacza kolorem lub w inny czytelny sposób przebieg realizacji w czasie, uwaględniając nieprzekraczalne terminy wykonania dla poszczególnych Etapów 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</si>
</sst>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0"/>
      <color rgb="FF000000"/>
      <name val="Times New Roman"/>
      <charset val="204"/>
    </font>
    <font>
      <sz val="9"/>
      <name val="Arial"/>
    </font>
    <font>
      <b/>
      <sz val="7"/>
      <name val="Arial"/>
    </font>
    <font>
      <i/>
      <sz val="9"/>
      <color rgb="FF000000"/>
      <name val="Arial"/>
      <family val="2"/>
    </font>
    <font>
      <i/>
      <sz val="7"/>
      <color rgb="FF000000"/>
      <name val="Arial"/>
      <family val="2"/>
    </font>
    <font>
      <b/>
      <sz val="9.5"/>
      <name val="Arial"/>
    </font>
    <font>
      <sz val="7"/>
      <name val="Arial"/>
    </font>
    <font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name val="Arial"/>
      <family val="2"/>
    </font>
    <font>
      <sz val="8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7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6FAD46"/>
      </patternFill>
    </fill>
    <fill>
      <patternFill patternType="solid">
        <fgColor rgb="FF92D04F"/>
      </patternFill>
    </fill>
    <fill>
      <patternFill patternType="solid">
        <fgColor rgb="FFC6E0B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CCFF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ck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ck">
        <color indexed="64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64" fontId="6" fillId="4" borderId="1" xfId="0" applyNumberFormat="1" applyFont="1" applyFill="1" applyBorder="1" applyAlignment="1">
      <alignment horizontal="right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7" fillId="7" borderId="10" xfId="0" applyFont="1" applyFill="1" applyBorder="1" applyAlignment="1">
      <alignment vertical="top" wrapText="1"/>
    </xf>
    <xf numFmtId="164" fontId="6" fillId="4" borderId="7" xfId="0" applyNumberFormat="1" applyFont="1" applyFill="1" applyBorder="1" applyAlignment="1">
      <alignment horizontal="right" vertical="top" wrapText="1"/>
    </xf>
    <xf numFmtId="0" fontId="6" fillId="0" borderId="11" xfId="0" applyFont="1" applyFill="1" applyBorder="1" applyAlignment="1">
      <alignment horizontal="left" vertical="top" wrapText="1"/>
    </xf>
    <xf numFmtId="164" fontId="6" fillId="4" borderId="6" xfId="0" applyNumberFormat="1" applyFont="1" applyFill="1" applyBorder="1" applyAlignment="1">
      <alignment horizontal="right" vertical="top" wrapText="1"/>
    </xf>
    <xf numFmtId="164" fontId="12" fillId="7" borderId="10" xfId="0" applyNumberFormat="1" applyFont="1" applyFill="1" applyBorder="1" applyAlignment="1">
      <alignment vertical="top" wrapText="1"/>
    </xf>
    <xf numFmtId="0" fontId="11" fillId="7" borderId="10" xfId="0" applyFont="1" applyFill="1" applyBorder="1" applyAlignment="1">
      <alignment vertical="top" wrapText="1"/>
    </xf>
    <xf numFmtId="164" fontId="13" fillId="7" borderId="10" xfId="0" applyNumberFormat="1" applyFont="1" applyFill="1" applyBorder="1" applyAlignment="1">
      <alignment vertical="top" wrapText="1"/>
    </xf>
    <xf numFmtId="0" fontId="12" fillId="7" borderId="10" xfId="0" applyFont="1" applyFill="1" applyBorder="1" applyAlignment="1">
      <alignment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1" fontId="3" fillId="3" borderId="6" xfId="0" applyNumberFormat="1" applyFont="1" applyFill="1" applyBorder="1" applyAlignment="1">
      <alignment horizontal="center" vertical="top" shrinkToFit="1"/>
    </xf>
    <xf numFmtId="1" fontId="4" fillId="2" borderId="7" xfId="0" applyNumberFormat="1" applyFont="1" applyFill="1" applyBorder="1" applyAlignment="1">
      <alignment horizontal="center" vertical="top" shrinkToFit="1"/>
    </xf>
    <xf numFmtId="1" fontId="4" fillId="2" borderId="11" xfId="0" applyNumberFormat="1" applyFont="1" applyFill="1" applyBorder="1" applyAlignment="1">
      <alignment horizontal="center" vertical="top" shrinkToFit="1"/>
    </xf>
    <xf numFmtId="1" fontId="4" fillId="2" borderId="6" xfId="0" applyNumberFormat="1" applyFont="1" applyFill="1" applyBorder="1" applyAlignment="1">
      <alignment horizontal="center" vertical="top" shrinkToFit="1"/>
    </xf>
    <xf numFmtId="0" fontId="2" fillId="2" borderId="10" xfId="0" applyFont="1" applyFill="1" applyBorder="1" applyAlignment="1">
      <alignment horizontal="left" vertical="top" wrapText="1" indent="2"/>
    </xf>
    <xf numFmtId="0" fontId="2" fillId="2" borderId="10" xfId="0" applyFont="1" applyFill="1" applyBorder="1" applyAlignment="1">
      <alignment horizontal="center" vertical="top" wrapText="1"/>
    </xf>
    <xf numFmtId="10" fontId="12" fillId="7" borderId="10" xfId="0" applyNumberFormat="1" applyFont="1" applyFill="1" applyBorder="1" applyAlignment="1">
      <alignment vertical="top" wrapText="1"/>
    </xf>
    <xf numFmtId="0" fontId="0" fillId="0" borderId="6" xfId="0" applyFill="1" applyBorder="1" applyAlignment="1">
      <alignment horizontal="left" vertical="top" wrapText="1"/>
    </xf>
    <xf numFmtId="164" fontId="0" fillId="0" borderId="6" xfId="0" applyNumberForma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4" fillId="2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1" fontId="4" fillId="2" borderId="12" xfId="0" applyNumberFormat="1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righ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3" fillId="7" borderId="14" xfId="0" applyNumberFormat="1" applyFont="1" applyFill="1" applyBorder="1" applyAlignment="1">
      <alignment vertical="top" wrapText="1"/>
    </xf>
    <xf numFmtId="164" fontId="6" fillId="4" borderId="11" xfId="0" applyNumberFormat="1" applyFont="1" applyFill="1" applyBorder="1" applyAlignment="1">
      <alignment horizontal="right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horizontal="left" vertical="top" wrapText="1"/>
    </xf>
    <xf numFmtId="4" fontId="6" fillId="4" borderId="11" xfId="0" applyNumberFormat="1" applyFont="1" applyFill="1" applyBorder="1" applyAlignment="1">
      <alignment horizontal="right" vertical="top" wrapText="1"/>
    </xf>
    <xf numFmtId="4" fontId="6" fillId="4" borderId="3" xfId="0" applyNumberFormat="1" applyFont="1" applyFill="1" applyBorder="1" applyAlignment="1">
      <alignment horizontal="right" vertical="top" wrapText="1"/>
    </xf>
    <xf numFmtId="0" fontId="17" fillId="6" borderId="18" xfId="0" applyNumberFormat="1" applyFont="1" applyFill="1" applyBorder="1" applyAlignment="1">
      <alignment horizontal="center" vertical="center" wrapText="1" shrinkToFit="1"/>
    </xf>
    <xf numFmtId="0" fontId="17" fillId="6" borderId="19" xfId="0" applyNumberFormat="1" applyFont="1" applyFill="1" applyBorder="1" applyAlignment="1">
      <alignment horizontal="center" vertical="center" wrapText="1" shrinkToFit="1"/>
    </xf>
    <xf numFmtId="0" fontId="17" fillId="6" borderId="20" xfId="0" applyNumberFormat="1" applyFont="1" applyFill="1" applyBorder="1" applyAlignment="1">
      <alignment horizontal="center" vertical="center" wrapText="1" shrinkToFit="1"/>
    </xf>
    <xf numFmtId="0" fontId="12" fillId="7" borderId="2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left" vertical="top" wrapText="1"/>
    </xf>
    <xf numFmtId="10" fontId="12" fillId="7" borderId="13" xfId="0" applyNumberFormat="1" applyFont="1" applyFill="1" applyBorder="1" applyAlignment="1">
      <alignment vertical="top" wrapText="1"/>
    </xf>
    <xf numFmtId="0" fontId="2" fillId="3" borderId="10" xfId="0" applyFont="1" applyFill="1" applyBorder="1" applyAlignment="1">
      <alignment horizontal="left" vertical="center" wrapText="1" indent="3"/>
    </xf>
    <xf numFmtId="0" fontId="2" fillId="3" borderId="10" xfId="0" applyFont="1" applyFill="1" applyBorder="1" applyAlignment="1">
      <alignment horizontal="left" vertical="center" wrapText="1" indent="2"/>
    </xf>
    <xf numFmtId="0" fontId="7" fillId="7" borderId="0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9" fontId="0" fillId="0" borderId="11" xfId="0" applyNumberFormat="1" applyFill="1" applyBorder="1" applyAlignment="1">
      <alignment horizontal="left" vertical="center" wrapText="1"/>
    </xf>
    <xf numFmtId="9" fontId="0" fillId="0" borderId="3" xfId="0" applyNumberFormat="1" applyFill="1" applyBorder="1" applyAlignment="1">
      <alignment horizontal="left" vertical="center" wrapText="1"/>
    </xf>
    <xf numFmtId="9" fontId="0" fillId="0" borderId="6" xfId="0" applyNumberFormat="1" applyFill="1" applyBorder="1" applyAlignment="1">
      <alignment horizontal="left" wrapText="1"/>
    </xf>
    <xf numFmtId="9" fontId="0" fillId="0" borderId="1" xfId="0" applyNumberFormat="1" applyFill="1" applyBorder="1" applyAlignment="1">
      <alignment horizontal="left" vertical="top" wrapText="1"/>
    </xf>
    <xf numFmtId="9" fontId="0" fillId="0" borderId="1" xfId="0" applyNumberFormat="1" applyFill="1" applyBorder="1" applyAlignment="1">
      <alignment horizontal="left" wrapText="1"/>
    </xf>
    <xf numFmtId="9" fontId="0" fillId="0" borderId="10" xfId="0" applyNumberFormat="1" applyFill="1" applyBorder="1" applyAlignment="1">
      <alignment horizontal="left" wrapText="1"/>
    </xf>
    <xf numFmtId="10" fontId="0" fillId="0" borderId="3" xfId="0" applyNumberFormat="1" applyFill="1" applyBorder="1" applyAlignment="1">
      <alignment horizontal="left" wrapText="1"/>
    </xf>
    <xf numFmtId="10" fontId="0" fillId="0" borderId="6" xfId="0" applyNumberFormat="1" applyFill="1" applyBorder="1" applyAlignment="1">
      <alignment horizontal="left" wrapText="1"/>
    </xf>
    <xf numFmtId="9" fontId="0" fillId="0" borderId="3" xfId="0" applyNumberForma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center" vertical="top"/>
    </xf>
    <xf numFmtId="164" fontId="0" fillId="0" borderId="10" xfId="0" applyNumberFormat="1" applyFill="1" applyBorder="1" applyAlignment="1">
      <alignment horizontal="center" vertical="top"/>
    </xf>
    <xf numFmtId="0" fontId="15" fillId="5" borderId="16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left" vertical="top"/>
    </xf>
    <xf numFmtId="164" fontId="18" fillId="5" borderId="9" xfId="0" applyNumberFormat="1" applyFont="1" applyFill="1" applyBorder="1" applyAlignment="1">
      <alignment horizontal="right" vertical="center"/>
    </xf>
    <xf numFmtId="164" fontId="18" fillId="5" borderId="0" xfId="0" applyNumberFormat="1" applyFont="1" applyFill="1" applyBorder="1" applyAlignment="1">
      <alignment horizontal="right" vertical="center"/>
    </xf>
    <xf numFmtId="0" fontId="18" fillId="5" borderId="0" xfId="0" applyFont="1" applyFill="1" applyBorder="1" applyAlignment="1">
      <alignment horizontal="right" vertical="center"/>
    </xf>
    <xf numFmtId="0" fontId="0" fillId="0" borderId="1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wrapText="1"/>
    </xf>
    <xf numFmtId="0" fontId="0" fillId="0" borderId="3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left" vertical="top"/>
    </xf>
    <xf numFmtId="0" fontId="0" fillId="0" borderId="26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wrapText="1"/>
    </xf>
    <xf numFmtId="0" fontId="0" fillId="0" borderId="26" xfId="0" applyFill="1" applyBorder="1" applyAlignment="1">
      <alignment horizontal="left" wrapText="1"/>
    </xf>
    <xf numFmtId="0" fontId="0" fillId="0" borderId="28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25" xfId="0" applyFill="1" applyBorder="1" applyAlignment="1">
      <alignment horizontal="left" wrapText="1"/>
    </xf>
    <xf numFmtId="0" fontId="0" fillId="0" borderId="27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24" xfId="0" applyFill="1" applyBorder="1" applyAlignment="1">
      <alignment horizontal="left" vertical="top" wrapText="1"/>
    </xf>
    <xf numFmtId="0" fontId="15" fillId="5" borderId="1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66FF"/>
      <color rgb="FFD719DC"/>
      <color rgb="FFFF9900"/>
      <color rgb="FFFF00FF"/>
      <color rgb="FF99FF66"/>
      <color rgb="FF666699"/>
      <color rgb="FF66CCFF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2"/>
  <sheetViews>
    <sheetView tabSelected="1" zoomScale="70" zoomScaleNormal="70" workbookViewId="0">
      <pane ySplit="3" topLeftCell="A4" activePane="bottomLeft" state="frozen"/>
      <selection pane="bottomLeft" activeCell="D48" sqref="D48"/>
    </sheetView>
  </sheetViews>
  <sheetFormatPr defaultRowHeight="12.75" x14ac:dyDescent="0.2"/>
  <cols>
    <col min="1" max="1" width="13.5" customWidth="1"/>
    <col min="2" max="2" width="45.5" customWidth="1"/>
    <col min="3" max="3" width="25.83203125" customWidth="1"/>
    <col min="4" max="5" width="18.1640625" customWidth="1"/>
    <col min="6" max="6" width="17.83203125" customWidth="1"/>
    <col min="7" max="7" width="12" customWidth="1"/>
    <col min="8" max="11" width="10.6640625" customWidth="1"/>
    <col min="12" max="12" width="10.83203125" customWidth="1"/>
    <col min="13" max="15" width="10.6640625" customWidth="1"/>
    <col min="16" max="16" width="10.5" customWidth="1"/>
    <col min="17" max="36" width="10.6640625" customWidth="1"/>
  </cols>
  <sheetData>
    <row r="1" spans="1:37" ht="12.95" customHeight="1" thickBot="1" x14ac:dyDescent="0.25">
      <c r="A1" s="111" t="s">
        <v>23</v>
      </c>
    </row>
    <row r="2" spans="1:37" ht="43.5" customHeight="1" x14ac:dyDescent="0.2">
      <c r="A2" s="37"/>
      <c r="G2" s="110" t="s">
        <v>55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2"/>
    </row>
    <row r="3" spans="1:37" ht="41.25" customHeight="1" thickBot="1" x14ac:dyDescent="0.25">
      <c r="A3" s="32" t="s">
        <v>0</v>
      </c>
      <c r="B3" s="33" t="s">
        <v>1</v>
      </c>
      <c r="C3" s="33"/>
      <c r="D3" s="59" t="s">
        <v>2</v>
      </c>
      <c r="E3" s="60" t="s">
        <v>3</v>
      </c>
      <c r="F3" s="38" t="s">
        <v>20</v>
      </c>
      <c r="G3" s="52">
        <v>1</v>
      </c>
      <c r="H3" s="53">
        <v>2</v>
      </c>
      <c r="I3" s="53">
        <v>3</v>
      </c>
      <c r="J3" s="53">
        <v>4</v>
      </c>
      <c r="K3" s="53">
        <v>5</v>
      </c>
      <c r="L3" s="53">
        <v>6</v>
      </c>
      <c r="M3" s="53">
        <v>7</v>
      </c>
      <c r="N3" s="53">
        <v>8</v>
      </c>
      <c r="O3" s="53">
        <v>9</v>
      </c>
      <c r="P3" s="53">
        <v>10</v>
      </c>
      <c r="Q3" s="53">
        <v>11</v>
      </c>
      <c r="R3" s="53">
        <v>12</v>
      </c>
      <c r="S3" s="53">
        <v>13</v>
      </c>
      <c r="T3" s="53">
        <v>14</v>
      </c>
      <c r="U3" s="53">
        <v>15</v>
      </c>
      <c r="V3" s="53">
        <v>16</v>
      </c>
      <c r="W3" s="53">
        <v>17</v>
      </c>
      <c r="X3" s="53">
        <v>18</v>
      </c>
      <c r="Y3" s="53">
        <v>19</v>
      </c>
      <c r="Z3" s="53">
        <v>20</v>
      </c>
      <c r="AA3" s="53">
        <v>21</v>
      </c>
      <c r="AB3" s="53">
        <v>22</v>
      </c>
      <c r="AC3" s="53">
        <v>23</v>
      </c>
      <c r="AD3" s="53">
        <v>24</v>
      </c>
      <c r="AE3" s="53">
        <v>25</v>
      </c>
      <c r="AF3" s="53">
        <v>26</v>
      </c>
      <c r="AG3" s="53">
        <v>27</v>
      </c>
      <c r="AH3" s="53">
        <v>28</v>
      </c>
      <c r="AI3" s="53">
        <v>29</v>
      </c>
      <c r="AJ3" s="54">
        <v>30</v>
      </c>
      <c r="AK3" s="41"/>
    </row>
    <row r="4" spans="1:37" ht="12.6" customHeight="1" x14ac:dyDescent="0.2">
      <c r="A4" s="28">
        <v>1</v>
      </c>
      <c r="B4" s="29">
        <v>2</v>
      </c>
      <c r="C4" s="30"/>
      <c r="D4" s="31">
        <v>3</v>
      </c>
      <c r="E4" s="31">
        <v>4</v>
      </c>
      <c r="F4" s="29">
        <v>5</v>
      </c>
      <c r="G4" s="42">
        <v>6</v>
      </c>
      <c r="H4" s="42">
        <v>7</v>
      </c>
      <c r="I4" s="42">
        <v>8</v>
      </c>
      <c r="J4" s="42">
        <v>9</v>
      </c>
      <c r="K4" s="42">
        <v>10</v>
      </c>
      <c r="L4" s="42">
        <v>11</v>
      </c>
      <c r="M4" s="42">
        <v>12</v>
      </c>
      <c r="N4" s="42">
        <v>13</v>
      </c>
      <c r="O4" s="42">
        <v>14</v>
      </c>
      <c r="P4" s="42">
        <v>15</v>
      </c>
      <c r="Q4" s="42">
        <v>16</v>
      </c>
      <c r="R4" s="42">
        <v>17</v>
      </c>
      <c r="S4" s="42">
        <v>18</v>
      </c>
      <c r="T4" s="42">
        <v>19</v>
      </c>
      <c r="U4" s="42">
        <v>20</v>
      </c>
      <c r="V4" s="42">
        <v>21</v>
      </c>
      <c r="W4" s="42">
        <v>22</v>
      </c>
      <c r="X4" s="42">
        <v>23</v>
      </c>
      <c r="Y4" s="42">
        <v>24</v>
      </c>
      <c r="Z4" s="42">
        <v>25</v>
      </c>
      <c r="AA4" s="42">
        <v>26</v>
      </c>
      <c r="AB4" s="42">
        <v>27</v>
      </c>
      <c r="AC4" s="42">
        <v>28</v>
      </c>
      <c r="AD4" s="42">
        <v>29</v>
      </c>
      <c r="AE4" s="42">
        <v>30</v>
      </c>
      <c r="AF4" s="42">
        <v>31</v>
      </c>
      <c r="AG4" s="42">
        <v>32</v>
      </c>
      <c r="AH4" s="42">
        <v>33</v>
      </c>
      <c r="AI4" s="42">
        <v>34</v>
      </c>
      <c r="AJ4" s="42">
        <v>35</v>
      </c>
    </row>
    <row r="5" spans="1:37" ht="14.1" customHeight="1" x14ac:dyDescent="0.2">
      <c r="A5" s="1"/>
      <c r="B5" s="5"/>
      <c r="C5" s="49"/>
      <c r="D5" s="6"/>
      <c r="E5" s="6"/>
      <c r="F5" s="6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40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</row>
    <row r="6" spans="1:37" x14ac:dyDescent="0.2">
      <c r="A6" s="83" t="s">
        <v>4</v>
      </c>
      <c r="B6" s="61" t="s">
        <v>24</v>
      </c>
      <c r="C6" s="23" t="s">
        <v>12</v>
      </c>
      <c r="D6" s="46">
        <f>SUM(D7:D8)</f>
        <v>0</v>
      </c>
      <c r="E6" s="24">
        <f>SUM(E7:E8)</f>
        <v>0</v>
      </c>
      <c r="F6" s="34">
        <v>0.2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7" ht="13.35" customHeight="1" x14ac:dyDescent="0.2">
      <c r="A7" s="83"/>
      <c r="B7" s="62" t="s">
        <v>32</v>
      </c>
      <c r="C7" s="45"/>
      <c r="D7" s="48">
        <f>D47*F7</f>
        <v>0</v>
      </c>
      <c r="E7" s="19">
        <f>D7*1.23</f>
        <v>0</v>
      </c>
      <c r="F7" s="70">
        <v>0.15</v>
      </c>
      <c r="G7" s="10"/>
      <c r="H7" s="10"/>
      <c r="I7" s="10"/>
      <c r="J7" s="10"/>
      <c r="K7" s="10"/>
      <c r="L7" s="10"/>
      <c r="M7" s="10"/>
      <c r="N7" s="90"/>
      <c r="O7" s="88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</row>
    <row r="8" spans="1:37" ht="13.35" customHeight="1" x14ac:dyDescent="0.2">
      <c r="A8" s="83"/>
      <c r="B8" s="63" t="s">
        <v>25</v>
      </c>
      <c r="C8" s="45"/>
      <c r="D8" s="48">
        <f>D47*F8</f>
        <v>0</v>
      </c>
      <c r="E8" s="19">
        <f t="shared" ref="E8" si="0">D8*1.23</f>
        <v>0</v>
      </c>
      <c r="F8" s="71">
        <v>0.05</v>
      </c>
      <c r="G8" s="2"/>
      <c r="H8" s="2"/>
      <c r="I8" s="2"/>
      <c r="J8" s="2"/>
      <c r="K8" s="2"/>
      <c r="L8" s="2"/>
      <c r="M8" s="2"/>
      <c r="N8" s="91"/>
      <c r="O8" s="89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7" x14ac:dyDescent="0.2">
      <c r="B9" s="64"/>
    </row>
    <row r="10" spans="1:37" x14ac:dyDescent="0.2">
      <c r="A10" s="83" t="s">
        <v>5</v>
      </c>
      <c r="B10" s="61" t="s">
        <v>26</v>
      </c>
      <c r="C10" s="25" t="s">
        <v>13</v>
      </c>
      <c r="D10" s="22">
        <f>SUM(D11:D13)</f>
        <v>0</v>
      </c>
      <c r="E10" s="22">
        <f>SUM(E11:E13)</f>
        <v>0</v>
      </c>
      <c r="F10" s="34">
        <v>0.3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37" ht="11.25" customHeight="1" x14ac:dyDescent="0.2">
      <c r="A11" s="83"/>
      <c r="B11" s="63" t="s">
        <v>27</v>
      </c>
      <c r="C11" s="45"/>
      <c r="D11" s="48">
        <f>D47*F11</f>
        <v>0</v>
      </c>
      <c r="E11" s="21">
        <f>D11*1.23</f>
        <v>0</v>
      </c>
      <c r="F11" s="72">
        <v>0.15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05"/>
      <c r="AA11" s="93"/>
      <c r="AB11" s="9"/>
      <c r="AC11" s="9"/>
      <c r="AD11" s="9"/>
      <c r="AE11" s="9"/>
      <c r="AF11" s="9"/>
      <c r="AG11" s="9"/>
      <c r="AH11" s="9"/>
      <c r="AI11" s="9"/>
      <c r="AJ11" s="9"/>
    </row>
    <row r="12" spans="1:37" ht="11.85" customHeight="1" x14ac:dyDescent="0.2">
      <c r="A12" s="83"/>
      <c r="B12" s="63" t="s">
        <v>28</v>
      </c>
      <c r="C12" s="45"/>
      <c r="D12" s="48">
        <f>D47*F12</f>
        <v>0</v>
      </c>
      <c r="E12" s="7">
        <f t="shared" ref="E12:E13" si="1">D12*1.23</f>
        <v>0</v>
      </c>
      <c r="F12" s="74">
        <v>0.05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108"/>
      <c r="AA12" s="94"/>
      <c r="AB12" s="3"/>
      <c r="AC12" s="3"/>
      <c r="AD12" s="3"/>
      <c r="AE12" s="3"/>
      <c r="AF12" s="3"/>
      <c r="AG12" s="3"/>
      <c r="AH12" s="3"/>
      <c r="AI12" s="3"/>
      <c r="AJ12" s="3"/>
    </row>
    <row r="13" spans="1:37" x14ac:dyDescent="0.2">
      <c r="A13" s="83"/>
      <c r="B13" s="62" t="s">
        <v>33</v>
      </c>
      <c r="C13" s="45"/>
      <c r="D13" s="48">
        <f>D47*F13</f>
        <v>0</v>
      </c>
      <c r="E13" s="7">
        <f t="shared" si="1"/>
        <v>0</v>
      </c>
      <c r="F13" s="73">
        <v>0.1</v>
      </c>
      <c r="G13" s="4"/>
      <c r="H13" s="4"/>
      <c r="I13" s="3"/>
      <c r="J13" s="3"/>
      <c r="K13" s="4"/>
      <c r="L13" s="92"/>
      <c r="M13" s="92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109"/>
      <c r="AA13" s="95"/>
      <c r="AB13" s="4"/>
      <c r="AC13" s="4"/>
      <c r="AD13" s="4"/>
      <c r="AE13" s="4"/>
      <c r="AF13" s="4"/>
      <c r="AG13" s="4"/>
      <c r="AH13" s="4"/>
      <c r="AI13" s="4"/>
      <c r="AJ13" s="4"/>
    </row>
    <row r="14" spans="1:37" ht="11.85" customHeight="1" x14ac:dyDescent="0.2">
      <c r="A14" s="43"/>
      <c r="B14" s="65"/>
      <c r="C14" s="13"/>
      <c r="D14" s="16"/>
      <c r="E14" s="4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1:37" ht="11.85" customHeight="1" x14ac:dyDescent="0.2">
      <c r="A15" s="83" t="s">
        <v>6</v>
      </c>
      <c r="B15" s="61" t="s">
        <v>40</v>
      </c>
      <c r="C15" s="25" t="s">
        <v>14</v>
      </c>
      <c r="D15" s="22">
        <f>SUM(D16:D19)</f>
        <v>0</v>
      </c>
      <c r="E15" s="22">
        <f>SUM(E16:E19)</f>
        <v>0</v>
      </c>
      <c r="F15" s="34">
        <v>0.1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</row>
    <row r="16" spans="1:37" ht="11.25" customHeight="1" x14ac:dyDescent="0.2">
      <c r="A16" s="83"/>
      <c r="B16" s="63" t="s">
        <v>53</v>
      </c>
      <c r="C16" s="45"/>
      <c r="D16" s="47">
        <f>D47*F16</f>
        <v>0</v>
      </c>
      <c r="E16" s="7">
        <f t="shared" ref="E16:E19" si="2">D16*1.23</f>
        <v>0</v>
      </c>
      <c r="F16" s="75">
        <v>0.02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06"/>
      <c r="AD16" s="96"/>
      <c r="AE16" s="12"/>
      <c r="AF16" s="12"/>
      <c r="AG16" s="12"/>
      <c r="AH16" s="12"/>
      <c r="AI16" s="12"/>
      <c r="AJ16" s="12"/>
    </row>
    <row r="17" spans="1:36" ht="11.25" customHeight="1" x14ac:dyDescent="0.2">
      <c r="A17" s="83"/>
      <c r="B17" s="63" t="s">
        <v>34</v>
      </c>
      <c r="C17" s="45"/>
      <c r="D17" s="47">
        <f>D47*F17</f>
        <v>0</v>
      </c>
      <c r="E17" s="7">
        <f t="shared" si="2"/>
        <v>0</v>
      </c>
      <c r="F17" s="72">
        <v>0.03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103"/>
      <c r="AD17" s="93"/>
      <c r="AE17" s="9"/>
      <c r="AF17" s="9"/>
      <c r="AG17" s="9"/>
      <c r="AH17" s="9"/>
      <c r="AI17" s="9"/>
      <c r="AJ17" s="9"/>
    </row>
    <row r="18" spans="1:36" ht="11.25" customHeight="1" x14ac:dyDescent="0.2">
      <c r="A18" s="83"/>
      <c r="B18" s="63" t="s">
        <v>31</v>
      </c>
      <c r="C18" s="45"/>
      <c r="D18" s="47">
        <f>D47*F18</f>
        <v>0</v>
      </c>
      <c r="E18" s="7">
        <f t="shared" si="2"/>
        <v>0</v>
      </c>
      <c r="F18" s="72">
        <v>0.02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103"/>
      <c r="AD18" s="93"/>
      <c r="AE18" s="9"/>
      <c r="AF18" s="9"/>
      <c r="AG18" s="9"/>
      <c r="AH18" s="9"/>
      <c r="AI18" s="9"/>
      <c r="AJ18" s="9"/>
    </row>
    <row r="19" spans="1:36" ht="11.25" customHeight="1" x14ac:dyDescent="0.2">
      <c r="A19" s="83"/>
      <c r="B19" s="63" t="s">
        <v>35</v>
      </c>
      <c r="C19" s="45"/>
      <c r="D19" s="47">
        <f>D47*F19</f>
        <v>0</v>
      </c>
      <c r="E19" s="7">
        <f t="shared" si="2"/>
        <v>0</v>
      </c>
      <c r="F19" s="72">
        <v>0.03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103"/>
      <c r="AD19" s="93"/>
      <c r="AE19" s="9"/>
      <c r="AF19" s="9"/>
      <c r="AG19" s="9"/>
      <c r="AH19" s="9"/>
      <c r="AI19" s="9"/>
      <c r="AJ19" s="9"/>
    </row>
    <row r="20" spans="1:36" x14ac:dyDescent="0.2">
      <c r="B20" s="64"/>
    </row>
    <row r="21" spans="1:36" ht="11.85" customHeight="1" x14ac:dyDescent="0.2">
      <c r="A21" s="83" t="s">
        <v>7</v>
      </c>
      <c r="B21" s="61" t="s">
        <v>41</v>
      </c>
      <c r="C21" s="25" t="s">
        <v>45</v>
      </c>
      <c r="D21" s="22">
        <f>SUM(D22:D24)</f>
        <v>0</v>
      </c>
      <c r="E21" s="22">
        <f>SUM(E22:E24)</f>
        <v>0</v>
      </c>
      <c r="F21" s="34">
        <v>7.0000000000000007E-2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ht="11.85" customHeight="1" x14ac:dyDescent="0.2">
      <c r="A22" s="83"/>
      <c r="B22" s="62" t="s">
        <v>42</v>
      </c>
      <c r="C22" s="45"/>
      <c r="D22" s="47">
        <f>D47*F22</f>
        <v>0</v>
      </c>
      <c r="E22" s="7">
        <f t="shared" ref="E22:E24" si="3">D22*1.23</f>
        <v>0</v>
      </c>
      <c r="F22" s="72">
        <v>0.03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105"/>
      <c r="AC22" s="93"/>
      <c r="AD22" s="9"/>
      <c r="AE22" s="9"/>
      <c r="AF22" s="9"/>
      <c r="AG22" s="9"/>
      <c r="AH22" s="9"/>
      <c r="AI22" s="9"/>
      <c r="AJ22" s="9"/>
    </row>
    <row r="23" spans="1:36" ht="11.85" customHeight="1" x14ac:dyDescent="0.2">
      <c r="A23" s="83"/>
      <c r="B23" s="62" t="s">
        <v>43</v>
      </c>
      <c r="C23" s="45"/>
      <c r="D23" s="47">
        <f>D47*F23</f>
        <v>0</v>
      </c>
      <c r="E23" s="7">
        <f t="shared" si="3"/>
        <v>0</v>
      </c>
      <c r="F23" s="72">
        <v>0.02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107"/>
      <c r="AC23" s="93"/>
      <c r="AD23" s="9"/>
      <c r="AE23" s="9"/>
      <c r="AF23" s="9"/>
      <c r="AG23" s="9"/>
      <c r="AH23" s="9"/>
      <c r="AI23" s="9"/>
      <c r="AJ23" s="9"/>
    </row>
    <row r="24" spans="1:36" ht="11.85" customHeight="1" x14ac:dyDescent="0.2">
      <c r="A24" s="83"/>
      <c r="B24" s="62" t="s">
        <v>39</v>
      </c>
      <c r="C24" s="45"/>
      <c r="D24" s="47">
        <f>D47*F24</f>
        <v>0</v>
      </c>
      <c r="E24" s="7">
        <f t="shared" si="3"/>
        <v>0</v>
      </c>
      <c r="F24" s="72">
        <v>0.02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107"/>
      <c r="AC24" s="93"/>
      <c r="AD24" s="9"/>
      <c r="AE24" s="9"/>
      <c r="AF24" s="9"/>
      <c r="AG24" s="9"/>
      <c r="AH24" s="9"/>
      <c r="AI24" s="9"/>
      <c r="AJ24" s="9"/>
    </row>
    <row r="25" spans="1:36" ht="11.85" customHeight="1" x14ac:dyDescent="0.2">
      <c r="A25" s="43"/>
      <c r="B25" s="66"/>
      <c r="C25" s="13"/>
      <c r="D25" s="44"/>
      <c r="E25" s="56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</row>
    <row r="26" spans="1:36" ht="11.85" customHeight="1" x14ac:dyDescent="0.2">
      <c r="A26" s="83" t="s">
        <v>8</v>
      </c>
      <c r="B26" s="61" t="s">
        <v>44</v>
      </c>
      <c r="C26" s="25" t="s">
        <v>15</v>
      </c>
      <c r="D26" s="22">
        <f>SUM(D27)</f>
        <v>0</v>
      </c>
      <c r="E26" s="22">
        <f>SUM(E27)</f>
        <v>0</v>
      </c>
      <c r="F26" s="34">
        <v>0.15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</row>
    <row r="27" spans="1:36" ht="18.75" customHeight="1" x14ac:dyDescent="0.2">
      <c r="A27" s="83"/>
      <c r="B27" s="62" t="s">
        <v>36</v>
      </c>
      <c r="C27" s="45"/>
      <c r="D27" s="47">
        <f>D47*F27</f>
        <v>0</v>
      </c>
      <c r="E27" s="21">
        <f>D27*1.23</f>
        <v>0</v>
      </c>
      <c r="F27" s="72">
        <v>0.15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105"/>
      <c r="AD27" s="93"/>
      <c r="AE27" s="9"/>
      <c r="AF27" s="9"/>
      <c r="AG27" s="9"/>
      <c r="AH27" s="9"/>
      <c r="AI27" s="9"/>
      <c r="AJ27" s="9"/>
    </row>
    <row r="28" spans="1:36" ht="11.85" customHeight="1" x14ac:dyDescent="0.2">
      <c r="A28" s="43"/>
      <c r="B28" s="64"/>
      <c r="C28" s="13"/>
      <c r="D28" s="16"/>
      <c r="E28" s="4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</row>
    <row r="29" spans="1:36" x14ac:dyDescent="0.2">
      <c r="A29" s="83" t="s">
        <v>9</v>
      </c>
      <c r="B29" s="61" t="s">
        <v>29</v>
      </c>
      <c r="C29" s="25" t="s">
        <v>16</v>
      </c>
      <c r="D29" s="22">
        <f>SUM(D30:D30)</f>
        <v>0</v>
      </c>
      <c r="E29" s="22">
        <f>SUM(E30:E30)</f>
        <v>0</v>
      </c>
      <c r="F29" s="34">
        <v>0.03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</row>
    <row r="30" spans="1:36" ht="11.45" customHeight="1" x14ac:dyDescent="0.2">
      <c r="A30" s="83"/>
      <c r="B30" s="63" t="s">
        <v>30</v>
      </c>
      <c r="C30" s="45"/>
      <c r="D30" s="50">
        <f>D47*F30</f>
        <v>0</v>
      </c>
      <c r="E30" s="21">
        <f t="shared" ref="E30" si="4">D30*1.23</f>
        <v>0</v>
      </c>
      <c r="F30" s="72">
        <v>0.03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104"/>
      <c r="AE30" s="93"/>
      <c r="AF30" s="9"/>
      <c r="AG30" s="9"/>
      <c r="AH30" s="9"/>
      <c r="AI30" s="9"/>
      <c r="AJ30" s="9"/>
    </row>
    <row r="31" spans="1:36" ht="11.85" customHeight="1" x14ac:dyDescent="0.2">
      <c r="A31" s="43"/>
      <c r="B31" s="64"/>
      <c r="C31" s="13"/>
      <c r="D31" s="16"/>
      <c r="E31" s="4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</row>
    <row r="32" spans="1:36" x14ac:dyDescent="0.2">
      <c r="A32" s="83" t="s">
        <v>10</v>
      </c>
      <c r="B32" s="67" t="s">
        <v>46</v>
      </c>
      <c r="C32" s="25" t="s">
        <v>17</v>
      </c>
      <c r="D32" s="22">
        <f>SUM(D33:D33)</f>
        <v>0</v>
      </c>
      <c r="E32" s="22">
        <f>SUM(E33:E33)</f>
        <v>0</v>
      </c>
      <c r="F32" s="34">
        <v>0.03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</row>
    <row r="33" spans="1:36" ht="19.5" customHeight="1" x14ac:dyDescent="0.2">
      <c r="A33" s="83"/>
      <c r="B33" s="68" t="s">
        <v>47</v>
      </c>
      <c r="C33" s="45"/>
      <c r="D33" s="51">
        <f>D47*F32</f>
        <v>0</v>
      </c>
      <c r="E33" s="21">
        <f t="shared" ref="E33" si="5">D33*1.23</f>
        <v>0</v>
      </c>
      <c r="F33" s="4"/>
      <c r="G33" s="57"/>
      <c r="H33" s="27"/>
      <c r="I33" s="27"/>
      <c r="J33" s="27"/>
      <c r="K33" s="27"/>
      <c r="L33" s="27"/>
      <c r="M33" s="27"/>
      <c r="N33" s="26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98"/>
      <c r="AE33" s="26"/>
      <c r="AF33" s="35"/>
      <c r="AG33" s="35"/>
      <c r="AH33" s="35"/>
      <c r="AI33" s="35"/>
      <c r="AJ33" s="35"/>
    </row>
    <row r="34" spans="1:36" ht="11.85" customHeight="1" x14ac:dyDescent="0.2">
      <c r="A34" s="15"/>
      <c r="B34" s="65"/>
      <c r="C34" s="13"/>
      <c r="D34" s="16"/>
      <c r="E34" s="17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</row>
    <row r="35" spans="1:36" x14ac:dyDescent="0.2">
      <c r="A35" s="83" t="s">
        <v>11</v>
      </c>
      <c r="B35" s="61" t="s">
        <v>48</v>
      </c>
      <c r="C35" s="55" t="s">
        <v>18</v>
      </c>
      <c r="D35" s="22">
        <f>SUM(D36:D39)</f>
        <v>0</v>
      </c>
      <c r="E35" s="22">
        <f>SUM(E36:E39)</f>
        <v>0</v>
      </c>
      <c r="F35" s="34">
        <v>0.02</v>
      </c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</row>
    <row r="36" spans="1:36" ht="12.6" customHeight="1" x14ac:dyDescent="0.2">
      <c r="A36" s="83"/>
      <c r="B36" s="69" t="s">
        <v>37</v>
      </c>
      <c r="C36" s="45"/>
      <c r="D36" s="47">
        <f>D47*F36</f>
        <v>0</v>
      </c>
      <c r="E36" s="21">
        <f t="shared" ref="E36:E39" si="6">D36*1.23</f>
        <v>0</v>
      </c>
      <c r="F36" s="71">
        <v>0.01</v>
      </c>
      <c r="G36" s="10"/>
      <c r="H36" s="10"/>
      <c r="I36" s="10"/>
      <c r="J36" s="10"/>
      <c r="K36" s="9"/>
      <c r="L36" s="9"/>
      <c r="M36" s="9"/>
      <c r="N36" s="9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1"/>
      <c r="AE36" s="88"/>
      <c r="AF36" s="10"/>
      <c r="AG36" s="10"/>
      <c r="AH36" s="10"/>
      <c r="AI36" s="10"/>
      <c r="AJ36" s="10"/>
    </row>
    <row r="37" spans="1:36" ht="11.85" customHeight="1" x14ac:dyDescent="0.2">
      <c r="A37" s="83"/>
      <c r="B37" s="69" t="s">
        <v>38</v>
      </c>
      <c r="C37" s="45"/>
      <c r="D37" s="47">
        <f>D47*F37</f>
        <v>0</v>
      </c>
      <c r="E37" s="7">
        <f t="shared" si="6"/>
        <v>0</v>
      </c>
      <c r="F37" s="76">
        <v>5.0000000000000001E-3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102"/>
      <c r="AE37" s="94"/>
      <c r="AF37" s="3"/>
      <c r="AG37" s="3"/>
      <c r="AH37" s="3"/>
      <c r="AI37" s="3"/>
      <c r="AJ37" s="3"/>
    </row>
    <row r="38" spans="1:36" ht="12.6" hidden="1" customHeight="1" x14ac:dyDescent="0.2">
      <c r="A38" s="83"/>
      <c r="B38" s="69"/>
      <c r="C38" s="45"/>
      <c r="D38" s="47">
        <f t="shared" ref="D36:D38" si="7">D46*F38</f>
        <v>0</v>
      </c>
      <c r="E38" s="7">
        <f t="shared" si="6"/>
        <v>0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97"/>
      <c r="AE38" s="11"/>
      <c r="AF38" s="11"/>
      <c r="AG38" s="11"/>
      <c r="AH38" s="11"/>
      <c r="AI38" s="11"/>
      <c r="AJ38" s="11"/>
    </row>
    <row r="39" spans="1:36" ht="11.25" customHeight="1" x14ac:dyDescent="0.2">
      <c r="A39" s="83"/>
      <c r="B39" s="69" t="s">
        <v>54</v>
      </c>
      <c r="C39" s="45"/>
      <c r="D39" s="47">
        <f>D47*F39</f>
        <v>0</v>
      </c>
      <c r="E39" s="7">
        <f t="shared" si="6"/>
        <v>0</v>
      </c>
      <c r="F39" s="77">
        <v>5.0000000000000001E-3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103"/>
      <c r="AE39" s="93"/>
      <c r="AF39" s="9"/>
      <c r="AG39" s="9"/>
      <c r="AH39" s="9"/>
      <c r="AI39" s="9"/>
      <c r="AJ39" s="9"/>
    </row>
    <row r="40" spans="1:36" x14ac:dyDescent="0.2">
      <c r="B40" s="64"/>
    </row>
    <row r="41" spans="1:36" x14ac:dyDescent="0.2">
      <c r="A41" s="83" t="s">
        <v>49</v>
      </c>
      <c r="B41" s="61" t="s">
        <v>50</v>
      </c>
      <c r="C41" s="25" t="s">
        <v>19</v>
      </c>
      <c r="D41" s="22">
        <f>SUM(D42:D45)</f>
        <v>0</v>
      </c>
      <c r="E41" s="22">
        <f>SUM(E42:E45)</f>
        <v>0</v>
      </c>
      <c r="F41" s="34">
        <v>0.1</v>
      </c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</row>
    <row r="42" spans="1:36" x14ac:dyDescent="0.2">
      <c r="A42" s="83"/>
      <c r="B42" s="62" t="s">
        <v>51</v>
      </c>
      <c r="C42" s="20"/>
      <c r="D42" s="21">
        <f>D47*F42</f>
        <v>0</v>
      </c>
      <c r="E42" s="21">
        <f t="shared" ref="E42:E45" si="8">D42*1.23</f>
        <v>0</v>
      </c>
      <c r="F42" s="78">
        <v>0.05</v>
      </c>
      <c r="G42" s="36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98"/>
      <c r="AI42" s="26"/>
      <c r="AJ42" s="35"/>
    </row>
    <row r="43" spans="1:36" ht="12.75" hidden="1" customHeight="1" x14ac:dyDescent="0.2">
      <c r="A43" s="83"/>
      <c r="B43" s="64"/>
      <c r="E43" s="21">
        <f t="shared" si="8"/>
        <v>0</v>
      </c>
      <c r="AH43" s="99"/>
    </row>
    <row r="44" spans="1:36" ht="12.75" hidden="1" customHeight="1" x14ac:dyDescent="0.2">
      <c r="A44" s="83"/>
      <c r="B44" s="64"/>
      <c r="E44" s="21">
        <f t="shared" si="8"/>
        <v>0</v>
      </c>
      <c r="AH44" s="99"/>
    </row>
    <row r="45" spans="1:36" x14ac:dyDescent="0.2">
      <c r="A45" s="83"/>
      <c r="B45" s="63" t="s">
        <v>52</v>
      </c>
      <c r="C45" s="20"/>
      <c r="D45" s="21">
        <f>D47*F45</f>
        <v>0</v>
      </c>
      <c r="E45" s="21">
        <f t="shared" si="8"/>
        <v>0</v>
      </c>
      <c r="F45" s="78">
        <v>0.05</v>
      </c>
      <c r="G45" s="36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100"/>
      <c r="AI45" s="26"/>
      <c r="AJ45" s="35"/>
    </row>
    <row r="46" spans="1:36" ht="13.5" thickBot="1" x14ac:dyDescent="0.25"/>
    <row r="47" spans="1:36" ht="13.5" thickBot="1" x14ac:dyDescent="0.25">
      <c r="C47" s="84" t="s">
        <v>21</v>
      </c>
      <c r="D47" s="85">
        <v>0</v>
      </c>
      <c r="E47" s="86"/>
      <c r="F47" s="58">
        <f>F6+F10+F15+F21+F26+F29+F32+F35+F41</f>
        <v>1</v>
      </c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</row>
    <row r="48" spans="1:36" ht="13.5" thickBot="1" x14ac:dyDescent="0.25">
      <c r="C48" s="84" t="s">
        <v>22</v>
      </c>
      <c r="D48" s="87"/>
      <c r="E48" s="85">
        <f>E6+E10+E15+E21+E26+E29+E32+E35+E41</f>
        <v>0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</row>
    <row r="50" spans="4:12" x14ac:dyDescent="0.2">
      <c r="D50" s="8"/>
    </row>
    <row r="52" spans="4:12" x14ac:dyDescent="0.2">
      <c r="L52" s="8"/>
    </row>
  </sheetData>
  <mergeCells count="12">
    <mergeCell ref="G47:AJ47"/>
    <mergeCell ref="G48:AJ48"/>
    <mergeCell ref="G2:AJ2"/>
    <mergeCell ref="A35:A39"/>
    <mergeCell ref="A15:A19"/>
    <mergeCell ref="A21:A24"/>
    <mergeCell ref="A26:A27"/>
    <mergeCell ref="A10:A13"/>
    <mergeCell ref="A6:A8"/>
    <mergeCell ref="A29:A30"/>
    <mergeCell ref="A32:A33"/>
    <mergeCell ref="A41:A45"/>
  </mergeCells>
  <pageMargins left="0.25" right="0.25" top="0.75" bottom="0.75" header="0.3" footer="0.3"/>
  <pageSetup paperSize="8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Harmonogram PIM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WERSJA OSTATECZNA 1</dc:title>
  <dc:creator>m.sojka</dc:creator>
  <cp:keywords>()</cp:keywords>
  <cp:lastModifiedBy>Dawid Kozłowski</cp:lastModifiedBy>
  <cp:lastPrinted>2019-01-29T16:28:26Z</cp:lastPrinted>
  <dcterms:created xsi:type="dcterms:W3CDTF">2017-11-16T16:49:52Z</dcterms:created>
  <dcterms:modified xsi:type="dcterms:W3CDTF">2019-02-13T10:28:33Z</dcterms:modified>
</cp:coreProperties>
</file>