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ZAMÓWIENIA\PRZETARGI\ZTM\ROB_BUD_RONDO Rataje_2018\RONDO RATAJE_wszczecie\"/>
    </mc:Choice>
  </mc:AlternateContent>
  <bookViews>
    <workbookView xWindow="0" yWindow="0" windowWidth="18690" windowHeight="9405"/>
  </bookViews>
  <sheets>
    <sheet name="HRF Rondo Rataje" sheetId="3" r:id="rId1"/>
  </sheets>
  <calcPr calcId="152511" fullPrecision="0"/>
</workbook>
</file>

<file path=xl/calcChain.xml><?xml version="1.0" encoding="utf-8"?>
<calcChain xmlns="http://schemas.openxmlformats.org/spreadsheetml/2006/main">
  <c r="E12" i="3" l="1"/>
  <c r="E17" i="3" s="1"/>
  <c r="E21" i="3"/>
  <c r="F21" i="3" s="1"/>
  <c r="G21" i="3" s="1"/>
  <c r="E6" i="3"/>
  <c r="E9" i="3" s="1"/>
  <c r="E14" i="3" l="1"/>
  <c r="F14" i="3" s="1"/>
  <c r="G14" i="3" s="1"/>
  <c r="E18" i="3"/>
  <c r="F18" i="3" s="1"/>
  <c r="G18" i="3" s="1"/>
  <c r="F6" i="3"/>
  <c r="G6" i="3" s="1"/>
  <c r="E24" i="3"/>
  <c r="F24" i="3" s="1"/>
  <c r="G24" i="3" s="1"/>
  <c r="E15" i="3"/>
  <c r="F15" i="3" s="1"/>
  <c r="G15" i="3" s="1"/>
  <c r="E19" i="3"/>
  <c r="F19" i="3" s="1"/>
  <c r="G19" i="3" s="1"/>
  <c r="E8" i="3"/>
  <c r="F8" i="3" s="1"/>
  <c r="G8" i="3" s="1"/>
  <c r="E16" i="3"/>
  <c r="F16" i="3" s="1"/>
  <c r="G16" i="3" s="1"/>
  <c r="E20" i="3"/>
  <c r="F20" i="3" s="1"/>
  <c r="G20" i="3" s="1"/>
  <c r="F12" i="3"/>
  <c r="G12" i="3" s="1"/>
  <c r="E23" i="3"/>
  <c r="F23" i="3" s="1"/>
  <c r="G23" i="3" s="1"/>
  <c r="E10" i="3"/>
  <c r="F10" i="3" s="1"/>
  <c r="G10" i="3" s="1"/>
  <c r="E11" i="3"/>
  <c r="F11" i="3" s="1"/>
  <c r="G11" i="3" s="1"/>
  <c r="F9" i="3"/>
  <c r="F17" i="3"/>
  <c r="G17" i="3" s="1"/>
  <c r="E28" i="3" l="1"/>
  <c r="E27" i="3"/>
  <c r="G9" i="3"/>
</calcChain>
</file>

<file path=xl/sharedStrings.xml><?xml version="1.0" encoding="utf-8"?>
<sst xmlns="http://schemas.openxmlformats.org/spreadsheetml/2006/main" count="42" uniqueCount="40">
  <si>
    <t xml:space="preserve">Nazwa zadania : </t>
  </si>
  <si>
    <t>WARTOŚĆ ROBÓT</t>
  </si>
  <si>
    <t>NETTO</t>
  </si>
  <si>
    <t>BRUTTO</t>
  </si>
  <si>
    <t>Razem wartość netto:</t>
  </si>
  <si>
    <t>Razem wartość brutto:</t>
  </si>
  <si>
    <t>Lp.</t>
  </si>
  <si>
    <t xml:space="preserve">Podatek VAT  </t>
  </si>
  <si>
    <t>PODATEK
VAT</t>
  </si>
  <si>
    <t>Harmonogram rzeczowo-finansowy</t>
  </si>
  <si>
    <t>"Korekta funkcjonowania układu komunikacyjnego w rejonie ronda Rataje"</t>
  </si>
  <si>
    <t>ETAP I</t>
  </si>
  <si>
    <t>ETAP II</t>
  </si>
  <si>
    <t>ETAP III</t>
  </si>
  <si>
    <t xml:space="preserve"> Podetap I.1</t>
  </si>
  <si>
    <t>Podetap I.2</t>
  </si>
  <si>
    <t>Podetap I.3</t>
  </si>
  <si>
    <t>Podetap I.4</t>
  </si>
  <si>
    <t>Podetap II.1</t>
  </si>
  <si>
    <t>Podetap II.2</t>
  </si>
  <si>
    <t>Podetap II.3</t>
  </si>
  <si>
    <t>Podetap II.4</t>
  </si>
  <si>
    <t>Podetap II.5</t>
  </si>
  <si>
    <t>Podetap II.6</t>
  </si>
  <si>
    <t>Podetap II.7</t>
  </si>
  <si>
    <t>Podetap III.1</t>
  </si>
  <si>
    <t>Podetap III.2</t>
  </si>
  <si>
    <t>Zakres rzeczowy
/ wynagrodzenie</t>
  </si>
  <si>
    <t>w tym</t>
  </si>
  <si>
    <t>wskaźnik Zamawiajacego</t>
  </si>
  <si>
    <t>Uwaga:</t>
  </si>
  <si>
    <t>2. Po wypełnieniu pola "Razem wartość netto" pozostałe kwoty przeliczą się automatycznie w opraciu o formuły wprowadzone w poszczeólnych komórkach arkusza</t>
  </si>
  <si>
    <t>1. Wykonawcy wypełniają pola oznaczone kolorem żółtym.</t>
  </si>
  <si>
    <r>
      <t xml:space="preserve">TERMINY WYKONANIA
</t>
    </r>
    <r>
      <rPr>
        <sz val="9"/>
        <rFont val="Arial"/>
        <family val="2"/>
        <charset val="238"/>
      </rPr>
      <t>(dni kalendarzowe)</t>
    </r>
  </si>
  <si>
    <t>zakończenie wg Zamwiającego</t>
  </si>
  <si>
    <t>zakończenie wg Wykonawcy</t>
  </si>
  <si>
    <t xml:space="preserve">4. W przypadku zadeklarowania skrócenia terminów wykonania ETAPu II (w tym obligatoryjnie Podetapów II.6 oraz II.7) Wykonawca wskazuje terminy, do których zakończy realizację wskazanych zakresów z uwzględnieniem zadeklarowanego skrócenia w całości.
Zadeklarowane skrócenie musi być uwzględnione w terminie ETAPu II jako całości (aktualnie wskazany termin: do 980 dni kalendarzowych) oraz w ramach Podetapów II.6 (aktualnie wskazany termin do 960 dni kalendarzowych) oraz II.7 (aktualnie wskazany termin do 980 dni kalendarzowych). W ramach pozostałych ETAPów oraz pozostałych Podetapów ETAPu II Wykonawca może (ale nie musi) uwzględnić zadeklarowane skrócenie (ewentualnie jego cześć) dostosowując terminy etapów do założonej organizacji prac. </t>
  </si>
  <si>
    <t>5. W przypadku zaniechania przez Wykonawcę wpisania terminów wykonania poszczególnych Etapów przyjmuje się, że Wykoanwca zrealizuje zamówienia w maksymalnych terminach wskazanych dla poszczególnych Etapów/Podetapów z uwzględnieniem ewentualnego skrócenia terminów zgodnie z SIWZ wynikającego z oświadczenia złożonego w treści Formularza ofertowego.</t>
  </si>
  <si>
    <r>
      <t xml:space="preserve">3. W ramach Podetapów ETAPU II możliwe jest dokonanie zmiany wartości procentowych przypisanych do poszczególnych Podetapów o nie więcej niż </t>
    </r>
    <r>
      <rPr>
        <sz val="9"/>
        <color rgb="FFFF0000"/>
        <rFont val="Calibri"/>
        <family val="2"/>
        <charset val="238"/>
      </rPr>
      <t>±</t>
    </r>
    <r>
      <rPr>
        <sz val="9"/>
        <color rgb="FFFF0000"/>
        <rFont val="Arial"/>
        <family val="2"/>
        <charset val="238"/>
      </rPr>
      <t>5 % wartości w stosunku do podanego "Wskaźnika Zamawiajacego". Łączna wartość wynagrodzenia za wszystkie Podetapu w ramach ETAPU II nie może przekroczyc 70% całkowitego wynagrodzenia Wykonawcy (oznacza to, że zwiększając wskaźnik procentowy w ramach jednego z podetapów ETAPU II Wykonawca zobowiązny jest zmniejszyć odpowiednio wartość procentową w ramach innego/innych Podetapów ETAPU II. W przypadku gdy po zmianach wprowadzonych przez Wykonawce wartość wynagrodzenia przypisana do ETAPU zostanie przekroczona wówczas przyjmuje się, że prawidłowe są wartości "Wskaźnika Zamawiającego"</t>
    </r>
  </si>
  <si>
    <t>wskaźnik Wykonawcy
(patrz Uwaga 3.)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</si>
</sst>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vertAlign val="superscript"/>
      <sz val="11"/>
      <color rgb="FFFF0000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11"/>
      <color rgb="FF231F20"/>
      <name val="Arial"/>
      <family val="2"/>
      <charset val="238"/>
    </font>
    <font>
      <sz val="9"/>
      <color rgb="FFFF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1" fontId="5" fillId="0" borderId="2" xfId="0" applyNumberFormat="1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14" xfId="0" applyNumberFormat="1" applyFont="1" applyFill="1" applyBorder="1" applyAlignment="1">
      <alignment horizontal="center" vertical="center" wrapText="1"/>
    </xf>
    <xf numFmtId="9" fontId="6" fillId="0" borderId="3" xfId="0" applyNumberFormat="1" applyFont="1" applyFill="1" applyBorder="1" applyAlignment="1">
      <alignment horizontal="center" vertical="center" wrapText="1"/>
    </xf>
    <xf numFmtId="9" fontId="8" fillId="5" borderId="4" xfId="0" applyNumberFormat="1" applyFont="1" applyFill="1" applyBorder="1" applyAlignment="1">
      <alignment horizontal="center" vertical="center" wrapText="1"/>
    </xf>
    <xf numFmtId="9" fontId="8" fillId="5" borderId="14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 vertical="center" wrapText="1"/>
    </xf>
    <xf numFmtId="1" fontId="9" fillId="5" borderId="17" xfId="0" applyNumberFormat="1" applyFont="1" applyFill="1" applyBorder="1" applyAlignment="1">
      <alignment horizontal="center" vertical="center" wrapText="1"/>
    </xf>
    <xf numFmtId="1" fontId="9" fillId="5" borderId="4" xfId="0" applyNumberFormat="1" applyFont="1" applyFill="1" applyBorder="1" applyAlignment="1">
      <alignment horizontal="center" vertical="center" wrapText="1"/>
    </xf>
    <xf numFmtId="1" fontId="9" fillId="5" borderId="1" xfId="0" applyNumberFormat="1" applyFont="1" applyFill="1" applyBorder="1" applyAlignment="1">
      <alignment horizontal="center" vertical="center" wrapText="1"/>
    </xf>
    <xf numFmtId="9" fontId="5" fillId="6" borderId="4" xfId="0" applyNumberFormat="1" applyFont="1" applyFill="1" applyBorder="1" applyAlignment="1">
      <alignment horizontal="center" vertical="center" wrapText="1"/>
    </xf>
    <xf numFmtId="4" fontId="5" fillId="6" borderId="4" xfId="0" applyNumberFormat="1" applyFont="1" applyFill="1" applyBorder="1" applyAlignment="1">
      <alignment horizontal="center" vertical="center" wrapText="1"/>
    </xf>
    <xf numFmtId="1" fontId="6" fillId="6" borderId="4" xfId="0" applyNumberFormat="1" applyFont="1" applyFill="1" applyBorder="1" applyAlignment="1">
      <alignment horizontal="center" vertical="center" wrapText="1"/>
    </xf>
    <xf numFmtId="9" fontId="5" fillId="6" borderId="14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9" fillId="5" borderId="19" xfId="0" applyNumberFormat="1" applyFont="1" applyFill="1" applyBorder="1" applyAlignment="1">
      <alignment horizontal="center" vertical="center" wrapText="1"/>
    </xf>
    <xf numFmtId="4" fontId="6" fillId="6" borderId="4" xfId="0" applyNumberFormat="1" applyFont="1" applyFill="1" applyBorder="1" applyAlignment="1">
      <alignment horizontal="center" vertical="center" wrapText="1"/>
    </xf>
    <xf numFmtId="4" fontId="6" fillId="0" borderId="1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2" fillId="3" borderId="9" xfId="0" applyNumberFormat="1" applyFont="1" applyFill="1" applyBorder="1" applyAlignment="1">
      <alignment vertical="center" wrapText="1"/>
    </xf>
    <xf numFmtId="1" fontId="2" fillId="3" borderId="0" xfId="0" applyNumberFormat="1" applyFont="1" applyFill="1" applyBorder="1" applyAlignment="1">
      <alignment vertical="center" wrapText="1"/>
    </xf>
    <xf numFmtId="1" fontId="2" fillId="0" borderId="0" xfId="0" applyNumberFormat="1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4" fontId="6" fillId="6" borderId="3" xfId="0" applyNumberFormat="1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/>
    </xf>
    <xf numFmtId="4" fontId="9" fillId="4" borderId="3" xfId="0" applyNumberFormat="1" applyFont="1" applyFill="1" applyBorder="1" applyAlignment="1">
      <alignment horizontal="center" vertical="center"/>
    </xf>
    <xf numFmtId="4" fontId="9" fillId="4" borderId="4" xfId="0" applyNumberFormat="1" applyFont="1" applyFill="1" applyBorder="1" applyAlignment="1">
      <alignment horizontal="center" vertical="center"/>
    </xf>
    <xf numFmtId="4" fontId="9" fillId="4" borderId="5" xfId="0" applyNumberFormat="1" applyFont="1" applyFill="1" applyBorder="1" applyAlignment="1">
      <alignment horizontal="center" vertical="center"/>
    </xf>
    <xf numFmtId="4" fontId="9" fillId="4" borderId="10" xfId="0" applyNumberFormat="1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horizontal="center" vertical="center"/>
    </xf>
    <xf numFmtId="4" fontId="9" fillId="4" borderId="20" xfId="0" applyNumberFormat="1" applyFont="1" applyFill="1" applyBorder="1" applyAlignment="1">
      <alignment horizontal="center" vertical="center"/>
    </xf>
    <xf numFmtId="1" fontId="6" fillId="6" borderId="17" xfId="0" applyNumberFormat="1" applyFont="1" applyFill="1" applyBorder="1" applyAlignment="1">
      <alignment horizontal="center" vertical="center" wrapText="1"/>
    </xf>
    <xf numFmtId="1" fontId="6" fillId="6" borderId="4" xfId="0" applyNumberFormat="1" applyFont="1" applyFill="1" applyBorder="1" applyAlignment="1">
      <alignment horizontal="center" vertical="center" wrapText="1"/>
    </xf>
    <xf numFmtId="1" fontId="6" fillId="6" borderId="14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9" fontId="6" fillId="0" borderId="15" xfId="0" applyNumberFormat="1" applyFont="1" applyFill="1" applyBorder="1" applyAlignment="1">
      <alignment horizontal="center" vertical="center" wrapText="1"/>
    </xf>
    <xf numFmtId="4" fontId="6" fillId="0" borderId="21" xfId="0" applyNumberFormat="1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horizontal="center" vertical="center" wrapText="1"/>
    </xf>
    <xf numFmtId="9" fontId="6" fillId="0" borderId="22" xfId="0" applyNumberFormat="1" applyFont="1" applyFill="1" applyBorder="1" applyAlignment="1">
      <alignment horizontal="center" vertical="center" wrapText="1"/>
    </xf>
    <xf numFmtId="9" fontId="6" fillId="0" borderId="24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1" fontId="9" fillId="5" borderId="26" xfId="0" applyNumberFormat="1" applyFont="1" applyFill="1" applyBorder="1" applyAlignment="1">
      <alignment horizontal="center" vertical="center" wrapText="1"/>
    </xf>
    <xf numFmtId="1" fontId="9" fillId="5" borderId="27" xfId="0" applyNumberFormat="1" applyFont="1" applyFill="1" applyBorder="1" applyAlignment="1">
      <alignment horizontal="center" vertical="center" wrapText="1"/>
    </xf>
    <xf numFmtId="9" fontId="9" fillId="5" borderId="27" xfId="0" applyNumberFormat="1" applyFont="1" applyFill="1" applyBorder="1" applyAlignment="1">
      <alignment horizontal="center" vertical="center" wrapText="1"/>
    </xf>
    <xf numFmtId="9" fontId="9" fillId="5" borderId="28" xfId="0" applyNumberFormat="1" applyFont="1" applyFill="1" applyBorder="1" applyAlignment="1">
      <alignment horizontal="center" vertical="center" wrapText="1"/>
    </xf>
    <xf numFmtId="4" fontId="9" fillId="5" borderId="29" xfId="0" applyNumberFormat="1" applyFont="1" applyFill="1" applyBorder="1" applyAlignment="1">
      <alignment horizontal="center" vertical="center" wrapText="1"/>
    </xf>
    <xf numFmtId="0" fontId="9" fillId="5" borderId="29" xfId="0" applyFont="1" applyFill="1" applyBorder="1" applyAlignment="1">
      <alignment horizontal="center" vertical="center"/>
    </xf>
    <xf numFmtId="9" fontId="8" fillId="5" borderId="27" xfId="0" applyNumberFormat="1" applyFont="1" applyFill="1" applyBorder="1" applyAlignment="1">
      <alignment horizontal="center" vertical="center" wrapText="1"/>
    </xf>
    <xf numFmtId="9" fontId="8" fillId="5" borderId="28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/>
    </xf>
    <xf numFmtId="0" fontId="8" fillId="8" borderId="15" xfId="0" applyFont="1" applyFill="1" applyBorder="1" applyAlignment="1">
      <alignment horizontal="center" vertical="center"/>
    </xf>
    <xf numFmtId="9" fontId="7" fillId="4" borderId="19" xfId="0" applyNumberFormat="1" applyFont="1" applyFill="1" applyBorder="1" applyAlignment="1">
      <alignment horizontal="center" vertical="center" wrapText="1"/>
    </xf>
    <xf numFmtId="9" fontId="7" fillId="4" borderId="2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5" fillId="7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8" fillId="5" borderId="29" xfId="0" applyFont="1" applyFill="1" applyBorder="1" applyAlignment="1">
      <alignment horizontal="center" vertical="center"/>
    </xf>
    <xf numFmtId="0" fontId="9" fillId="4" borderId="1" xfId="0" applyNumberFormat="1" applyFont="1" applyFill="1" applyBorder="1" applyAlignment="1">
      <alignment horizontal="center" vertical="center" wrapText="1"/>
    </xf>
    <xf numFmtId="0" fontId="6" fillId="6" borderId="14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0" fontId="5" fillId="4" borderId="15" xfId="0" applyNumberFormat="1" applyFont="1" applyFill="1" applyBorder="1" applyAlignment="1">
      <alignment horizontal="center" vertical="center"/>
    </xf>
    <xf numFmtId="0" fontId="9" fillId="4" borderId="29" xfId="0" applyNumberFormat="1" applyFont="1" applyFill="1" applyBorder="1" applyAlignment="1">
      <alignment horizontal="center" vertical="center"/>
    </xf>
    <xf numFmtId="0" fontId="5" fillId="6" borderId="14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vertical="center" wrapText="1"/>
    </xf>
    <xf numFmtId="0" fontId="11" fillId="0" borderId="0" xfId="0" applyNumberFormat="1" applyFont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9" fontId="10" fillId="6" borderId="23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" fontId="8" fillId="4" borderId="11" xfId="0" applyNumberFormat="1" applyFont="1" applyFill="1" applyBorder="1" applyAlignment="1">
      <alignment horizontal="center" vertical="center" wrapText="1"/>
    </xf>
    <xf numFmtId="4" fontId="8" fillId="4" borderId="12" xfId="0" applyNumberFormat="1" applyFont="1" applyFill="1" applyBorder="1" applyAlignment="1">
      <alignment horizontal="center" vertical="center" wrapText="1"/>
    </xf>
    <xf numFmtId="4" fontId="8" fillId="4" borderId="16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topLeftCell="A16" zoomScale="90" zoomScaleNormal="90" workbookViewId="0">
      <selection activeCell="M29" sqref="M29"/>
    </sheetView>
  </sheetViews>
  <sheetFormatPr defaultRowHeight="12.75" x14ac:dyDescent="0.2"/>
  <cols>
    <col min="1" max="1" width="9.140625" style="31"/>
    <col min="2" max="2" width="13.28515625" style="31" customWidth="1"/>
    <col min="3" max="3" width="15.7109375" style="31" customWidth="1"/>
    <col min="4" max="4" width="15.5703125" style="31" customWidth="1"/>
    <col min="5" max="5" width="16.85546875" style="31" customWidth="1"/>
    <col min="6" max="7" width="15.7109375" style="31" customWidth="1"/>
    <col min="8" max="8" width="16" style="31" customWidth="1"/>
    <col min="9" max="9" width="16.42578125" style="86" customWidth="1"/>
    <col min="10" max="16384" width="9.140625" style="31"/>
  </cols>
  <sheetData>
    <row r="1" spans="1:9" ht="24" customHeight="1" x14ac:dyDescent="0.2">
      <c r="A1" s="11" t="s">
        <v>9</v>
      </c>
      <c r="B1" s="12"/>
      <c r="C1" s="12"/>
      <c r="D1" s="12"/>
      <c r="E1" s="12"/>
      <c r="F1" s="12"/>
      <c r="G1" s="12"/>
      <c r="H1" s="12"/>
      <c r="I1" s="12"/>
    </row>
    <row r="2" spans="1:9" ht="30" customHeight="1" x14ac:dyDescent="0.2">
      <c r="A2" s="88" t="s">
        <v>0</v>
      </c>
      <c r="B2" s="88"/>
      <c r="C2" s="88"/>
      <c r="D2" s="88"/>
      <c r="E2" s="89" t="s">
        <v>10</v>
      </c>
      <c r="F2" s="89"/>
      <c r="G2" s="89"/>
      <c r="H2" s="89"/>
      <c r="I2" s="89"/>
    </row>
    <row r="3" spans="1:9" ht="17.25" customHeight="1" x14ac:dyDescent="0.2">
      <c r="A3" s="73" t="s">
        <v>6</v>
      </c>
      <c r="B3" s="73" t="s">
        <v>27</v>
      </c>
      <c r="C3" s="73"/>
      <c r="D3" s="73"/>
      <c r="E3" s="73" t="s">
        <v>1</v>
      </c>
      <c r="F3" s="73"/>
      <c r="G3" s="73"/>
      <c r="H3" s="73" t="s">
        <v>33</v>
      </c>
      <c r="I3" s="73"/>
    </row>
    <row r="4" spans="1:9" x14ac:dyDescent="0.2">
      <c r="A4" s="73"/>
      <c r="B4" s="73"/>
      <c r="C4" s="73"/>
      <c r="D4" s="73"/>
      <c r="E4" s="73"/>
      <c r="F4" s="73"/>
      <c r="G4" s="73"/>
      <c r="H4" s="73"/>
      <c r="I4" s="73"/>
    </row>
    <row r="5" spans="1:9" ht="28.5" customHeight="1" x14ac:dyDescent="0.2">
      <c r="A5" s="73"/>
      <c r="B5" s="73"/>
      <c r="C5" s="73"/>
      <c r="D5" s="73"/>
      <c r="E5" s="74" t="s">
        <v>2</v>
      </c>
      <c r="F5" s="74" t="s">
        <v>8</v>
      </c>
      <c r="G5" s="74" t="s">
        <v>3</v>
      </c>
      <c r="H5" s="75" t="s">
        <v>34</v>
      </c>
      <c r="I5" s="75" t="s">
        <v>35</v>
      </c>
    </row>
    <row r="6" spans="1:9" ht="21.75" customHeight="1" x14ac:dyDescent="0.2">
      <c r="A6" s="20" t="s">
        <v>11</v>
      </c>
      <c r="B6" s="21"/>
      <c r="C6" s="17">
        <v>0.1</v>
      </c>
      <c r="D6" s="18"/>
      <c r="E6" s="28">
        <f>E26*C6</f>
        <v>0</v>
      </c>
      <c r="F6" s="19">
        <f>E6*0.23</f>
        <v>0</v>
      </c>
      <c r="G6" s="19">
        <f t="shared" ref="G6:G7" si="0">E6+F6</f>
        <v>0</v>
      </c>
      <c r="H6" s="22">
        <v>400</v>
      </c>
      <c r="I6" s="78"/>
    </row>
    <row r="7" spans="1:9" ht="19.5" customHeight="1" x14ac:dyDescent="0.2">
      <c r="A7" s="48" t="s">
        <v>28</v>
      </c>
      <c r="B7" s="49"/>
      <c r="C7" s="23"/>
      <c r="D7" s="23"/>
      <c r="E7" s="29"/>
      <c r="F7" s="24"/>
      <c r="G7" s="24"/>
      <c r="H7" s="25"/>
      <c r="I7" s="79"/>
    </row>
    <row r="8" spans="1:9" ht="19.5" customHeight="1" x14ac:dyDescent="0.2">
      <c r="A8" s="1">
        <v>1</v>
      </c>
      <c r="B8" s="13" t="s">
        <v>14</v>
      </c>
      <c r="C8" s="16">
        <v>0.05</v>
      </c>
      <c r="D8" s="15"/>
      <c r="E8" s="30">
        <f>E6*C8</f>
        <v>0</v>
      </c>
      <c r="F8" s="27">
        <f>E8*0.23</f>
        <v>0</v>
      </c>
      <c r="G8" s="27">
        <f>E8+F8</f>
        <v>0</v>
      </c>
      <c r="H8" s="32">
        <v>180</v>
      </c>
      <c r="I8" s="80"/>
    </row>
    <row r="9" spans="1:9" x14ac:dyDescent="0.2">
      <c r="A9" s="1">
        <v>2</v>
      </c>
      <c r="B9" s="13" t="s">
        <v>15</v>
      </c>
      <c r="C9" s="16">
        <v>0.25</v>
      </c>
      <c r="D9" s="15"/>
      <c r="E9" s="30">
        <f>E6*C9</f>
        <v>0</v>
      </c>
      <c r="F9" s="27">
        <f t="shared" ref="F9:F24" si="1">E9*0.23</f>
        <v>0</v>
      </c>
      <c r="G9" s="27">
        <f t="shared" ref="G9:G24" si="2">E9+F9</f>
        <v>0</v>
      </c>
      <c r="H9" s="32">
        <v>300</v>
      </c>
      <c r="I9" s="80"/>
    </row>
    <row r="10" spans="1:9" x14ac:dyDescent="0.2">
      <c r="A10" s="1">
        <v>3</v>
      </c>
      <c r="B10" s="13" t="s">
        <v>16</v>
      </c>
      <c r="C10" s="16">
        <v>0.25</v>
      </c>
      <c r="D10" s="15"/>
      <c r="E10" s="30">
        <f>E6*C10</f>
        <v>0</v>
      </c>
      <c r="F10" s="27">
        <f t="shared" si="1"/>
        <v>0</v>
      </c>
      <c r="G10" s="27">
        <f t="shared" si="2"/>
        <v>0</v>
      </c>
      <c r="H10" s="32">
        <v>320</v>
      </c>
      <c r="I10" s="80"/>
    </row>
    <row r="11" spans="1:9" ht="13.5" thickBot="1" x14ac:dyDescent="0.25">
      <c r="A11" s="51">
        <v>4</v>
      </c>
      <c r="B11" s="52" t="s">
        <v>17</v>
      </c>
      <c r="C11" s="56">
        <v>0.45</v>
      </c>
      <c r="D11" s="57"/>
      <c r="E11" s="54">
        <f>E6*C11</f>
        <v>0</v>
      </c>
      <c r="F11" s="55">
        <f t="shared" si="1"/>
        <v>0</v>
      </c>
      <c r="G11" s="55">
        <f t="shared" si="2"/>
        <v>0</v>
      </c>
      <c r="H11" s="58">
        <v>400</v>
      </c>
      <c r="I11" s="81"/>
    </row>
    <row r="12" spans="1:9" ht="25.5" customHeight="1" thickTop="1" x14ac:dyDescent="0.2">
      <c r="A12" s="59" t="s">
        <v>12</v>
      </c>
      <c r="B12" s="60"/>
      <c r="C12" s="61">
        <v>0.7</v>
      </c>
      <c r="D12" s="62"/>
      <c r="E12" s="63">
        <f>E26*C12</f>
        <v>0</v>
      </c>
      <c r="F12" s="63">
        <f t="shared" si="1"/>
        <v>0</v>
      </c>
      <c r="G12" s="63">
        <f t="shared" si="2"/>
        <v>0</v>
      </c>
      <c r="H12" s="77">
        <v>980</v>
      </c>
      <c r="I12" s="82"/>
    </row>
    <row r="13" spans="1:9" ht="44.25" customHeight="1" x14ac:dyDescent="0.2">
      <c r="A13" s="48" t="s">
        <v>28</v>
      </c>
      <c r="B13" s="50"/>
      <c r="C13" s="26" t="s">
        <v>29</v>
      </c>
      <c r="D13" s="87" t="s">
        <v>39</v>
      </c>
      <c r="E13" s="40"/>
      <c r="F13" s="24"/>
      <c r="G13" s="24"/>
      <c r="H13" s="41"/>
      <c r="I13" s="83"/>
    </row>
    <row r="14" spans="1:9" ht="21" customHeight="1" x14ac:dyDescent="0.2">
      <c r="A14" s="1">
        <v>5</v>
      </c>
      <c r="B14" s="13" t="s">
        <v>18</v>
      </c>
      <c r="C14" s="14">
        <v>0.05</v>
      </c>
      <c r="D14" s="69">
        <v>0.05</v>
      </c>
      <c r="E14" s="30">
        <f>E12*D14</f>
        <v>0</v>
      </c>
      <c r="F14" s="27">
        <f t="shared" si="1"/>
        <v>0</v>
      </c>
      <c r="G14" s="27">
        <f t="shared" si="2"/>
        <v>0</v>
      </c>
      <c r="H14" s="32">
        <v>490</v>
      </c>
      <c r="I14" s="80"/>
    </row>
    <row r="15" spans="1:9" ht="24" customHeight="1" x14ac:dyDescent="0.2">
      <c r="A15" s="1">
        <v>6</v>
      </c>
      <c r="B15" s="13" t="s">
        <v>19</v>
      </c>
      <c r="C15" s="14">
        <v>0.2</v>
      </c>
      <c r="D15" s="69">
        <v>0.2</v>
      </c>
      <c r="E15" s="30">
        <f>E12*D15</f>
        <v>0</v>
      </c>
      <c r="F15" s="27">
        <f t="shared" si="1"/>
        <v>0</v>
      </c>
      <c r="G15" s="27">
        <f t="shared" si="2"/>
        <v>0</v>
      </c>
      <c r="H15" s="32">
        <v>630</v>
      </c>
      <c r="I15" s="80"/>
    </row>
    <row r="16" spans="1:9" ht="24.75" customHeight="1" x14ac:dyDescent="0.2">
      <c r="A16" s="1">
        <v>7</v>
      </c>
      <c r="B16" s="13" t="s">
        <v>20</v>
      </c>
      <c r="C16" s="14">
        <v>0.2</v>
      </c>
      <c r="D16" s="69">
        <v>0.2</v>
      </c>
      <c r="E16" s="30">
        <f>E12*D16</f>
        <v>0</v>
      </c>
      <c r="F16" s="27">
        <f t="shared" si="1"/>
        <v>0</v>
      </c>
      <c r="G16" s="27">
        <f t="shared" si="2"/>
        <v>0</v>
      </c>
      <c r="H16" s="32">
        <v>720</v>
      </c>
      <c r="I16" s="80"/>
    </row>
    <row r="17" spans="1:9" ht="21.75" customHeight="1" x14ac:dyDescent="0.2">
      <c r="A17" s="1">
        <v>8</v>
      </c>
      <c r="B17" s="13" t="s">
        <v>21</v>
      </c>
      <c r="C17" s="14">
        <v>0.2</v>
      </c>
      <c r="D17" s="69">
        <v>0.2</v>
      </c>
      <c r="E17" s="30">
        <f>E12*D17</f>
        <v>0</v>
      </c>
      <c r="F17" s="27">
        <f t="shared" si="1"/>
        <v>0</v>
      </c>
      <c r="G17" s="27">
        <f t="shared" si="2"/>
        <v>0</v>
      </c>
      <c r="H17" s="32">
        <v>840</v>
      </c>
      <c r="I17" s="80"/>
    </row>
    <row r="18" spans="1:9" ht="23.25" customHeight="1" x14ac:dyDescent="0.2">
      <c r="A18" s="1">
        <v>9</v>
      </c>
      <c r="B18" s="13" t="s">
        <v>22</v>
      </c>
      <c r="C18" s="14">
        <v>0.1</v>
      </c>
      <c r="D18" s="69">
        <v>0.1</v>
      </c>
      <c r="E18" s="30">
        <f>E12*D18</f>
        <v>0</v>
      </c>
      <c r="F18" s="27">
        <f t="shared" si="1"/>
        <v>0</v>
      </c>
      <c r="G18" s="27">
        <f t="shared" si="2"/>
        <v>0</v>
      </c>
      <c r="H18" s="32">
        <v>900</v>
      </c>
      <c r="I18" s="80"/>
    </row>
    <row r="19" spans="1:9" ht="22.5" customHeight="1" x14ac:dyDescent="0.2">
      <c r="A19" s="1">
        <v>10</v>
      </c>
      <c r="B19" s="13" t="s">
        <v>23</v>
      </c>
      <c r="C19" s="14">
        <v>0.2</v>
      </c>
      <c r="D19" s="69">
        <v>0.2</v>
      </c>
      <c r="E19" s="30">
        <f>E12*D19</f>
        <v>0</v>
      </c>
      <c r="F19" s="27">
        <f t="shared" si="1"/>
        <v>0</v>
      </c>
      <c r="G19" s="27">
        <f t="shared" si="2"/>
        <v>0</v>
      </c>
      <c r="H19" s="67">
        <v>960</v>
      </c>
      <c r="I19" s="80"/>
    </row>
    <row r="20" spans="1:9" ht="24.75" customHeight="1" thickBot="1" x14ac:dyDescent="0.25">
      <c r="A20" s="51">
        <v>11</v>
      </c>
      <c r="B20" s="52" t="s">
        <v>24</v>
      </c>
      <c r="C20" s="53">
        <v>0.05</v>
      </c>
      <c r="D20" s="70">
        <v>0.05</v>
      </c>
      <c r="E20" s="54">
        <f>E12*D20</f>
        <v>0</v>
      </c>
      <c r="F20" s="55">
        <f t="shared" si="1"/>
        <v>0</v>
      </c>
      <c r="G20" s="55">
        <f t="shared" si="2"/>
        <v>0</v>
      </c>
      <c r="H20" s="68">
        <v>980</v>
      </c>
      <c r="I20" s="81"/>
    </row>
    <row r="21" spans="1:9" ht="21.75" customHeight="1" thickTop="1" x14ac:dyDescent="0.2">
      <c r="A21" s="59" t="s">
        <v>13</v>
      </c>
      <c r="B21" s="60"/>
      <c r="C21" s="65">
        <v>0.2</v>
      </c>
      <c r="D21" s="66"/>
      <c r="E21" s="63">
        <f>E26*C21</f>
        <v>0</v>
      </c>
      <c r="F21" s="63">
        <f t="shared" si="1"/>
        <v>0</v>
      </c>
      <c r="G21" s="63">
        <f t="shared" si="2"/>
        <v>0</v>
      </c>
      <c r="H21" s="64">
        <v>1100</v>
      </c>
      <c r="I21" s="82"/>
    </row>
    <row r="22" spans="1:9" ht="24" customHeight="1" x14ac:dyDescent="0.2">
      <c r="A22" s="48" t="s">
        <v>28</v>
      </c>
      <c r="B22" s="49"/>
      <c r="C22" s="23"/>
      <c r="D22" s="23"/>
      <c r="E22" s="29"/>
      <c r="F22" s="24"/>
      <c r="G22" s="24"/>
      <c r="H22" s="41"/>
      <c r="I22" s="83"/>
    </row>
    <row r="23" spans="1:9" ht="21" customHeight="1" x14ac:dyDescent="0.2">
      <c r="A23" s="1">
        <v>12</v>
      </c>
      <c r="B23" s="13" t="s">
        <v>25</v>
      </c>
      <c r="C23" s="16">
        <v>0.5</v>
      </c>
      <c r="D23" s="15"/>
      <c r="E23" s="30">
        <f>E21*C23</f>
        <v>0</v>
      </c>
      <c r="F23" s="27">
        <f t="shared" si="1"/>
        <v>0</v>
      </c>
      <c r="G23" s="27">
        <f t="shared" si="2"/>
        <v>0</v>
      </c>
      <c r="H23" s="32">
        <v>1000</v>
      </c>
      <c r="I23" s="80"/>
    </row>
    <row r="24" spans="1:9" ht="23.25" customHeight="1" x14ac:dyDescent="0.2">
      <c r="A24" s="1">
        <v>13</v>
      </c>
      <c r="B24" s="13" t="s">
        <v>26</v>
      </c>
      <c r="C24" s="16">
        <v>0.5</v>
      </c>
      <c r="D24" s="15"/>
      <c r="E24" s="30">
        <f>E21*C24</f>
        <v>0</v>
      </c>
      <c r="F24" s="27">
        <f t="shared" si="1"/>
        <v>0</v>
      </c>
      <c r="G24" s="27">
        <f t="shared" si="2"/>
        <v>0</v>
      </c>
      <c r="H24" s="32">
        <v>1100</v>
      </c>
      <c r="I24" s="80"/>
    </row>
    <row r="25" spans="1:9" ht="15.75" thickBot="1" x14ac:dyDescent="0.25">
      <c r="A25" s="36"/>
      <c r="B25" s="37"/>
      <c r="C25" s="37"/>
      <c r="D25" s="37"/>
      <c r="E25" s="37"/>
      <c r="F25" s="37"/>
      <c r="G25" s="37"/>
      <c r="H25" s="38"/>
      <c r="I25" s="84"/>
    </row>
    <row r="26" spans="1:9" ht="24.75" customHeight="1" x14ac:dyDescent="0.2">
      <c r="A26" s="8" t="s">
        <v>4</v>
      </c>
      <c r="B26" s="9"/>
      <c r="C26" s="9"/>
      <c r="D26" s="10"/>
      <c r="E26" s="90">
        <v>0</v>
      </c>
      <c r="F26" s="91"/>
      <c r="G26" s="92"/>
      <c r="H26" s="39"/>
      <c r="I26" s="84"/>
    </row>
    <row r="27" spans="1:9" ht="25.5" customHeight="1" x14ac:dyDescent="0.2">
      <c r="A27" s="2" t="s">
        <v>7</v>
      </c>
      <c r="B27" s="3"/>
      <c r="C27" s="3"/>
      <c r="D27" s="4"/>
      <c r="E27" s="42">
        <f>F21+F12+F6</f>
        <v>0</v>
      </c>
      <c r="F27" s="43"/>
      <c r="G27" s="44"/>
      <c r="H27" s="39"/>
      <c r="I27" s="84"/>
    </row>
    <row r="28" spans="1:9" ht="26.25" customHeight="1" thickBot="1" x14ac:dyDescent="0.25">
      <c r="A28" s="5" t="s">
        <v>5</v>
      </c>
      <c r="B28" s="6"/>
      <c r="C28" s="6"/>
      <c r="D28" s="7"/>
      <c r="E28" s="45">
        <f>G21+G12+G6</f>
        <v>0</v>
      </c>
      <c r="F28" s="46"/>
      <c r="G28" s="47"/>
      <c r="H28" s="39"/>
      <c r="I28" s="84"/>
    </row>
    <row r="29" spans="1:9" ht="26.25" customHeight="1" x14ac:dyDescent="0.2">
      <c r="A29" s="33"/>
      <c r="B29" s="34"/>
      <c r="C29" s="34"/>
      <c r="D29" s="34"/>
      <c r="E29" s="34"/>
      <c r="F29" s="34"/>
      <c r="G29" s="34"/>
      <c r="H29" s="35"/>
      <c r="I29" s="35"/>
    </row>
    <row r="30" spans="1:9" ht="20.25" customHeight="1" x14ac:dyDescent="0.2">
      <c r="A30" s="71" t="s">
        <v>30</v>
      </c>
      <c r="B30" s="71"/>
      <c r="C30" s="71"/>
      <c r="D30" s="71"/>
      <c r="E30" s="71"/>
      <c r="F30" s="71"/>
      <c r="G30" s="71"/>
      <c r="H30" s="71"/>
      <c r="I30" s="85"/>
    </row>
    <row r="31" spans="1:9" ht="20.25" customHeight="1" x14ac:dyDescent="0.2">
      <c r="A31" s="72" t="s">
        <v>32</v>
      </c>
      <c r="B31" s="72"/>
      <c r="C31" s="72"/>
      <c r="D31" s="72"/>
      <c r="E31" s="72"/>
      <c r="F31" s="72"/>
      <c r="G31" s="72"/>
      <c r="H31" s="72"/>
      <c r="I31" s="72"/>
    </row>
    <row r="32" spans="1:9" ht="25.5" customHeight="1" x14ac:dyDescent="0.2">
      <c r="A32" s="72" t="s">
        <v>31</v>
      </c>
      <c r="B32" s="72"/>
      <c r="C32" s="72"/>
      <c r="D32" s="72"/>
      <c r="E32" s="72"/>
      <c r="F32" s="72"/>
      <c r="G32" s="72"/>
      <c r="H32" s="72"/>
      <c r="I32" s="72"/>
    </row>
    <row r="33" spans="1:9" ht="72.75" customHeight="1" x14ac:dyDescent="0.2">
      <c r="A33" s="72" t="s">
        <v>38</v>
      </c>
      <c r="B33" s="72"/>
      <c r="C33" s="72"/>
      <c r="D33" s="72"/>
      <c r="E33" s="72"/>
      <c r="F33" s="72"/>
      <c r="G33" s="72"/>
      <c r="H33" s="72"/>
      <c r="I33" s="72"/>
    </row>
    <row r="34" spans="1:9" ht="81" customHeight="1" x14ac:dyDescent="0.2">
      <c r="A34" s="72" t="s">
        <v>36</v>
      </c>
      <c r="B34" s="76"/>
      <c r="C34" s="76"/>
      <c r="D34" s="76"/>
      <c r="E34" s="76"/>
      <c r="F34" s="76"/>
      <c r="G34" s="76"/>
      <c r="H34" s="76"/>
      <c r="I34" s="76"/>
    </row>
    <row r="35" spans="1:9" ht="48.75" customHeight="1" x14ac:dyDescent="0.2">
      <c r="A35" s="72" t="s">
        <v>37</v>
      </c>
      <c r="B35" s="72"/>
      <c r="C35" s="72"/>
      <c r="D35" s="72"/>
      <c r="E35" s="72"/>
      <c r="F35" s="72"/>
      <c r="G35" s="72"/>
      <c r="H35" s="72"/>
      <c r="I35" s="72"/>
    </row>
    <row r="36" spans="1:9" x14ac:dyDescent="0.2">
      <c r="A36" s="35"/>
      <c r="B36" s="35"/>
      <c r="C36" s="35"/>
      <c r="D36" s="35"/>
      <c r="E36" s="35"/>
      <c r="F36" s="35"/>
      <c r="G36" s="35"/>
      <c r="H36" s="35"/>
      <c r="I36" s="35"/>
    </row>
  </sheetData>
  <mergeCells count="35">
    <mergeCell ref="A33:I33"/>
    <mergeCell ref="A34:I34"/>
    <mergeCell ref="A35:I35"/>
    <mergeCell ref="A36:I36"/>
    <mergeCell ref="A28:D28"/>
    <mergeCell ref="A12:B12"/>
    <mergeCell ref="A21:B21"/>
    <mergeCell ref="A31:I31"/>
    <mergeCell ref="A32:I32"/>
    <mergeCell ref="C23:D23"/>
    <mergeCell ref="C24:D24"/>
    <mergeCell ref="B3:D5"/>
    <mergeCell ref="A7:B7"/>
    <mergeCell ref="A13:B13"/>
    <mergeCell ref="A22:B22"/>
    <mergeCell ref="C8:D8"/>
    <mergeCell ref="C9:D9"/>
    <mergeCell ref="C10:D10"/>
    <mergeCell ref="C11:D11"/>
    <mergeCell ref="C12:D12"/>
    <mergeCell ref="C21:D21"/>
    <mergeCell ref="A1:I1"/>
    <mergeCell ref="E2:I2"/>
    <mergeCell ref="A6:B6"/>
    <mergeCell ref="C6:D6"/>
    <mergeCell ref="A2:D2"/>
    <mergeCell ref="E26:G26"/>
    <mergeCell ref="A26:D26"/>
    <mergeCell ref="A27:D27"/>
    <mergeCell ref="H3:I4"/>
    <mergeCell ref="A29:I29"/>
    <mergeCell ref="A3:A5"/>
    <mergeCell ref="E3:G4"/>
    <mergeCell ref="E27:G27"/>
    <mergeCell ref="E28:G28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HRF Rondo Rataje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Dawid Kozłowski</cp:lastModifiedBy>
  <cp:lastPrinted>2017-12-13T13:49:55Z</cp:lastPrinted>
  <dcterms:created xsi:type="dcterms:W3CDTF">2008-06-19T09:13:52Z</dcterms:created>
  <dcterms:modified xsi:type="dcterms:W3CDTF">2018-05-17T08:40:32Z</dcterms:modified>
</cp:coreProperties>
</file>