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P:\ZAMÓWIENIA\PRZETARGI\BKP\2019_ROB_BUD_Poprawa efektywnosci_Zespol Szkol Laczności\"/>
    </mc:Choice>
  </mc:AlternateContent>
  <xr:revisionPtr revIDLastSave="0" documentId="13_ncr:1_{E95FCC52-D637-420E-A868-B124E9511335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ZSŁ" sheetId="1" r:id="rId1"/>
  </sheets>
  <definedNames>
    <definedName name="_xlnm.Print_Area" localSheetId="0">ZSŁ!$A$1:$L$63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" l="1"/>
  <c r="E54" i="1"/>
  <c r="G54" i="1" s="1"/>
  <c r="E49" i="1"/>
  <c r="G49" i="1" s="1"/>
  <c r="E44" i="1"/>
  <c r="G44" i="1" s="1"/>
  <c r="E40" i="1"/>
  <c r="G40" i="1" s="1"/>
  <c r="E37" i="1"/>
  <c r="G37" i="1" s="1"/>
  <c r="E34" i="1"/>
  <c r="G34" i="1" s="1"/>
  <c r="E31" i="1"/>
  <c r="G31" i="1" s="1"/>
  <c r="E28" i="1"/>
  <c r="G28" i="1" s="1"/>
  <c r="E25" i="1"/>
  <c r="G25" i="1" s="1"/>
  <c r="E22" i="1"/>
  <c r="G22" i="1" s="1"/>
  <c r="E19" i="1"/>
  <c r="G19" i="1" s="1"/>
  <c r="E16" i="1"/>
  <c r="G16" i="1" s="1"/>
  <c r="E13" i="1"/>
  <c r="G13" i="1" s="1"/>
  <c r="G55" i="1" l="1"/>
</calcChain>
</file>

<file path=xl/sharedStrings.xml><?xml version="1.0" encoding="utf-8"?>
<sst xmlns="http://schemas.openxmlformats.org/spreadsheetml/2006/main" count="92" uniqueCount="75">
  <si>
    <r>
      <rPr>
        <b/>
        <sz val="22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Poprawa efektywności energetycznej placówek oświatowych na terenie Miasta Poznania
Zespół Szkół Łączności w Poznaniu, ul. Przełajowa 4
2018-179</t>
    </r>
  </si>
  <si>
    <t>W Harmonogramie należy uwzględnić dni, w których nie będzie możliwe prowadzenie robót budowlanych z uwagi na trwające egzaminy:
1. 10-12.04.2019 r. - egzaminy gimnazjalne;
2. 06-09.05.2019 r. - egzaminy maturalne;
3. 13.05.2019 r. - egzamin zawodowy;
4. 18.06.2019 r. - egzamin zawodowy.
Prace związane z wymianą naświetli dachowych rozpocząć nie wcześniej niż 10.07.2019 r.</t>
  </si>
  <si>
    <t>Lp.</t>
  </si>
  <si>
    <t>ELEMENTY - ZAKRES ROBÓT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</si>
  <si>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</si>
  <si>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</si>
  <si>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</si>
  <si>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t>LICZBA DNI KALENDARZOWYCH OD DNIA PODPISANIA UMOWY PRZEZNACZONYCH NA REALIZACJĘ PRZEDMIOTU UMOWY</t>
  </si>
  <si>
    <r>
      <rPr>
        <i/>
        <sz val="11"/>
        <color rgb="FF00B050"/>
        <rFont val="Calibri"/>
        <family val="2"/>
        <charset val="238"/>
        <scheme val="minor"/>
      </rPr>
      <t>DO WYPEŁNIENIA PRZEZ OFERENTA</t>
    </r>
    <r>
      <rPr>
        <b/>
        <sz val="11"/>
        <color theme="1"/>
        <rFont val="Calibri"/>
        <family val="2"/>
        <charset val="238"/>
        <scheme val="minor"/>
      </rPr>
      <t xml:space="preserve">
(</t>
    </r>
    <r>
      <rPr>
        <b/>
        <sz val="10"/>
        <color theme="1"/>
        <rFont val="Calibri"/>
        <family val="2"/>
        <charset val="238"/>
        <scheme val="minor"/>
      </rPr>
      <t>liczba dni kalendarzowych licząc od dnia podpisania Umowy)</t>
    </r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</si>
  <si>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</si>
  <si>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ETAP I -Wymiana stolarki</t>
  </si>
  <si>
    <t>1.</t>
  </si>
  <si>
    <t>Prace przygotowawcze i rozbiórkowe</t>
  </si>
  <si>
    <t>65 dni</t>
  </si>
  <si>
    <t>2.</t>
  </si>
  <si>
    <t>Wymiana stolarki okiennej i drzwiowej</t>
  </si>
  <si>
    <t>CAŁOŚĆ  ETAPU I</t>
  </si>
  <si>
    <t>ETAP II - Roboty budowlane cz.1</t>
  </si>
  <si>
    <t xml:space="preserve">Ocieplenie ścian elewacji bocznej prawej G-G </t>
  </si>
  <si>
    <t>75 dni</t>
  </si>
  <si>
    <t>CAŁOŚĆ  ETAPU II</t>
  </si>
  <si>
    <t>ETAP III - Roboty budowlane cz.2</t>
  </si>
  <si>
    <t xml:space="preserve">Ocieplenie ścian elewacji bocznej prawej F-F </t>
  </si>
  <si>
    <t>90 dni</t>
  </si>
  <si>
    <t>CAŁOŚĆ ETAPU III</t>
  </si>
  <si>
    <t>ETAP IV - Roboty budowlane cz.3</t>
  </si>
  <si>
    <t>Ocieplenie ścian elewacji tylnej D-D</t>
  </si>
  <si>
    <t>100 dni</t>
  </si>
  <si>
    <t>CAŁOŚĆ ETAPU IV</t>
  </si>
  <si>
    <t>ETAP V - Roboty budowlane cz.4</t>
  </si>
  <si>
    <t>Ocieplenie ścian elewacji tylnej E-E i bocznej H-H</t>
  </si>
  <si>
    <t>110 dni</t>
  </si>
  <si>
    <t>CAŁOŚĆ ETAPU V</t>
  </si>
  <si>
    <t>ETAP VI - Roboty budowlane cz.5</t>
  </si>
  <si>
    <t>Ocieplenie ścian elewacji tylnej C-C</t>
  </si>
  <si>
    <t>125 dni</t>
  </si>
  <si>
    <t>CAŁOŚĆ ETAPU VI</t>
  </si>
  <si>
    <t>ETAP VII - Roboty budowlane cz.6</t>
  </si>
  <si>
    <t>Ocieplenie ścian elewacji frontowej A-A</t>
  </si>
  <si>
    <t>140 dni</t>
  </si>
  <si>
    <t>CAŁOŚĆ ETAPU VII</t>
  </si>
  <si>
    <t>ETAP VIII - Roboty budowlane cz.7</t>
  </si>
  <si>
    <t xml:space="preserve">Ocieplenie ścian elewacji bocznej lewej B-B </t>
  </si>
  <si>
    <t>155 dni</t>
  </si>
  <si>
    <t>CAŁOŚĆ ETAPU VIII</t>
  </si>
  <si>
    <t>ETAP IX - Ocieplenie dachów</t>
  </si>
  <si>
    <t>Ocieplenie dachów</t>
  </si>
  <si>
    <t xml:space="preserve">170 dni </t>
  </si>
  <si>
    <t>CAŁOŚĆ  ETAPU IX</t>
  </si>
  <si>
    <t>ETAP X - Wymiana instalacji c.o.</t>
  </si>
  <si>
    <t xml:space="preserve">Wymiana Instalacji c.o. </t>
  </si>
  <si>
    <t>CAŁOŚĆ  ETAPU X</t>
  </si>
  <si>
    <t>ETAP XI - Obróbki blacharsko - dekarskie</t>
  </si>
  <si>
    <t>Obróbki blacharsko - dekarskie</t>
  </si>
  <si>
    <t xml:space="preserve">180 dni </t>
  </si>
  <si>
    <t>CAŁOŚĆ  ETAPU XI</t>
  </si>
  <si>
    <t>ETAP XII - Roboty wykończeniowe i porządkowe</t>
  </si>
  <si>
    <t>Montaż instalacji odgromowych</t>
  </si>
  <si>
    <t>190 dni</t>
  </si>
  <si>
    <t>Roboty wykończeniowe</t>
  </si>
  <si>
    <t>3.</t>
  </si>
  <si>
    <t>Prace porządkowe</t>
  </si>
  <si>
    <t>CAŁOŚĆ ETAPU XII</t>
  </si>
  <si>
    <t>ETAP XIII - Odbiory końcowe</t>
  </si>
  <si>
    <t>Rozpoczęcie odbioru końcowego Przedmiotu Umowy</t>
  </si>
  <si>
    <t>Uzyskanie ostatecznej decyzji o pozwoleniu na użytkowanie obiektu budowlanego</t>
  </si>
  <si>
    <t>Zakończenie odbioru końcowego Przedmiotu Umowy wraz z rozliczeniem Wykonawcy</t>
  </si>
  <si>
    <t>CAŁOŚĆ ETAPU XIII</t>
  </si>
  <si>
    <t>OGÓŁEM CAŁOŚĆ</t>
  </si>
  <si>
    <t>Legenda do Harmonogramu</t>
  </si>
  <si>
    <t>1) W  kolumnie nr 3 „WARTOŚĆ ROBÓT NETTO”  Oferent  wpisuje wartość robót netto dla danej pozycji - OFERTA. Po wypełnieniu poz. "ogółem całość netto" poszczególne pozycje przeliczą wartość Etapów w oparciu o wprowadzone formuły liczące.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</si>
  <si>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podatkiem VAT 23%)  dla danej pozycji - OFERTA</t>
    </r>
  </si>
  <si>
    <r>
      <t xml:space="preserve">3)  </t>
    </r>
    <r>
      <rPr>
        <sz val="12"/>
        <color theme="1"/>
        <rFont val="Calibri"/>
        <family val="2"/>
        <charset val="238"/>
        <scheme val="minor"/>
      </rPr>
      <t>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</si>
  <si>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t>Wymiana naświetli dachowych</t>
  </si>
  <si>
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Zamawiający zwraca uwagę, że deklaracja dot. skrócenia terminów wykonania dotyczy każdorazowo Etapu: Roboty wykończeniowe i porządkowe (w całości) oraz wcześniejszych (odpowiednio) tak by przypisane do nich terminy nieprzekraczalne (wskazane przez Zmawiającego) nie przekraczały terminu realizacji Etapu: Roboty wykończeniowe i porządkowe po skróceniu (np. Wykonawca w ramach CZĘSĆI I zamówienia deklaruje skrócenie o 20 dni, co oznacza konieczność skrócenia terminu wykonania Etapu XII: Roboty wykończeniowe i porządkowe o pełne 20 dni kalendarzowych, tj. do 170 dni kalendarzowych, co jednocześnie skutkuje koniecznością skrócenia terminu dla Etapu XI – Obróbki blacharsko-dekarskie co najmniej o 10 dni kalendarzowych, a więc z wyjściowych 180 dni do 170 dni po uwzględnieniu deklaracji skrócenia). 
Uwaga: skrócenie nie musi obejmować Etapu: odbiory końcowe
Pozostałe terminy – przewidziane dla innych Etapów realizacji zamówienia mogą (ale nie muszą) podlegać skróceniu (np. z uwagi na przewidywana przez Wykonawcę organizację pracy), przy czym nie mogą być one przedłużane w stosunku do terminów przyjętych przez Zamawiającego (wskazanych w SIWZ).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</si>
</sst>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zł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/>
    <xf numFmtId="0" fontId="2" fillId="2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4" borderId="8" xfId="0" applyFont="1" applyFill="1" applyBorder="1" applyAlignment="1">
      <alignment vertical="center" wrapText="1"/>
    </xf>
    <xf numFmtId="0" fontId="14" fillId="4" borderId="22" xfId="0" applyFont="1" applyFill="1" applyBorder="1" applyAlignment="1">
      <alignment vertical="center" wrapText="1"/>
    </xf>
    <xf numFmtId="164" fontId="14" fillId="4" borderId="22" xfId="0" applyNumberFormat="1" applyFont="1" applyFill="1" applyBorder="1" applyAlignment="1">
      <alignment vertical="center" wrapText="1"/>
    </xf>
    <xf numFmtId="0" fontId="0" fillId="4" borderId="3" xfId="0" applyFill="1" applyBorder="1" applyAlignment="1">
      <alignment horizontal="center" vertical="center" wrapText="1"/>
    </xf>
    <xf numFmtId="0" fontId="0" fillId="0" borderId="12" xfId="0" applyBorder="1" applyAlignment="1">
      <alignment horizontal="left" vertical="top" wrapText="1"/>
    </xf>
    <xf numFmtId="0" fontId="21" fillId="0" borderId="0" xfId="0" applyFont="1" applyAlignment="1">
      <alignment vertical="center"/>
    </xf>
    <xf numFmtId="165" fontId="14" fillId="4" borderId="8" xfId="0" applyNumberFormat="1" applyFont="1" applyFill="1" applyBorder="1" applyAlignment="1">
      <alignment vertical="center" wrapText="1"/>
    </xf>
    <xf numFmtId="165" fontId="14" fillId="4" borderId="22" xfId="0" applyNumberFormat="1" applyFont="1" applyFill="1" applyBorder="1" applyAlignment="1">
      <alignment vertical="center" wrapText="1"/>
    </xf>
    <xf numFmtId="164" fontId="14" fillId="4" borderId="5" xfId="0" applyNumberFormat="1" applyFont="1" applyFill="1" applyBorder="1" applyAlignment="1">
      <alignment vertical="center" wrapText="1"/>
    </xf>
    <xf numFmtId="0" fontId="0" fillId="4" borderId="6" xfId="0" applyFill="1" applyBorder="1" applyAlignment="1">
      <alignment horizontal="center" vertical="center" wrapText="1"/>
    </xf>
    <xf numFmtId="0" fontId="0" fillId="0" borderId="37" xfId="0" applyBorder="1" applyAlignment="1">
      <alignment vertical="top" wrapText="1"/>
    </xf>
    <xf numFmtId="0" fontId="0" fillId="0" borderId="38" xfId="0" applyBorder="1" applyAlignment="1">
      <alignment vertical="top" wrapText="1"/>
    </xf>
    <xf numFmtId="0" fontId="21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vertical="top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top" wrapText="1"/>
    </xf>
    <xf numFmtId="0" fontId="21" fillId="0" borderId="0" xfId="0" applyFont="1" applyAlignment="1">
      <alignment horizontal="left" vertical="top" wrapText="1"/>
    </xf>
    <xf numFmtId="10" fontId="21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16" fillId="4" borderId="43" xfId="0" applyFont="1" applyFill="1" applyBorder="1" applyAlignment="1">
      <alignment horizontal="center" vertical="center" wrapText="1"/>
    </xf>
    <xf numFmtId="0" fontId="16" fillId="4" borderId="47" xfId="0" applyFont="1" applyFill="1" applyBorder="1" applyAlignment="1">
      <alignment horizontal="center" vertical="center" wrapText="1"/>
    </xf>
    <xf numFmtId="4" fontId="19" fillId="0" borderId="40" xfId="0" applyNumberFormat="1" applyFont="1" applyBorder="1" applyAlignment="1">
      <alignment horizontal="center" vertical="center" wrapText="1"/>
    </xf>
    <xf numFmtId="0" fontId="19" fillId="0" borderId="40" xfId="0" applyFont="1" applyBorder="1" applyAlignment="1">
      <alignment vertical="center" wrapText="1"/>
    </xf>
    <xf numFmtId="0" fontId="21" fillId="0" borderId="4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14" fontId="17" fillId="0" borderId="48" xfId="0" applyNumberFormat="1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4" fontId="0" fillId="0" borderId="24" xfId="0" applyNumberFormat="1" applyBorder="1" applyAlignment="1">
      <alignment horizontal="center" vertical="center" wrapText="1"/>
    </xf>
    <xf numFmtId="3" fontId="0" fillId="0" borderId="24" xfId="0" applyNumberFormat="1" applyBorder="1" applyAlignment="1">
      <alignment horizontal="center" vertical="center" wrapText="1"/>
    </xf>
    <xf numFmtId="3" fontId="0" fillId="0" borderId="25" xfId="0" applyNumberFormat="1" applyBorder="1" applyAlignment="1">
      <alignment horizontal="center" vertical="center" wrapText="1"/>
    </xf>
    <xf numFmtId="164" fontId="17" fillId="0" borderId="26" xfId="1" applyNumberFormat="1" applyFont="1" applyBorder="1" applyAlignment="1">
      <alignment horizontal="center" vertical="center" wrapText="1"/>
    </xf>
    <xf numFmtId="164" fontId="17" fillId="0" borderId="1" xfId="1" applyNumberFormat="1" applyFont="1" applyBorder="1" applyAlignment="1">
      <alignment horizontal="center" vertical="center" wrapText="1"/>
    </xf>
    <xf numFmtId="164" fontId="17" fillId="0" borderId="32" xfId="1" applyNumberFormat="1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4" fontId="20" fillId="0" borderId="24" xfId="0" applyNumberFormat="1" applyFont="1" applyBorder="1" applyAlignment="1">
      <alignment horizontal="center" vertical="center" wrapText="1"/>
    </xf>
    <xf numFmtId="164" fontId="17" fillId="0" borderId="27" xfId="1" applyNumberFormat="1" applyFont="1" applyBorder="1" applyAlignment="1">
      <alignment horizontal="center" vertical="center" wrapText="1"/>
    </xf>
    <xf numFmtId="164" fontId="17" fillId="0" borderId="33" xfId="1" applyNumberFormat="1" applyFont="1" applyBorder="1" applyAlignment="1">
      <alignment horizontal="center" vertical="center" wrapText="1"/>
    </xf>
    <xf numFmtId="1" fontId="17" fillId="0" borderId="44" xfId="0" applyNumberFormat="1" applyFont="1" applyBorder="1" applyAlignment="1">
      <alignment horizontal="center" vertical="center"/>
    </xf>
    <xf numFmtId="1" fontId="17" fillId="0" borderId="46" xfId="0" applyNumberFormat="1" applyFont="1" applyBorder="1" applyAlignment="1">
      <alignment horizontal="center" vertical="center"/>
    </xf>
    <xf numFmtId="0" fontId="19" fillId="2" borderId="9" xfId="0" applyFont="1" applyFill="1" applyBorder="1" applyAlignment="1">
      <alignment horizontal="right" vertical="center" wrapText="1"/>
    </xf>
    <xf numFmtId="0" fontId="19" fillId="2" borderId="10" xfId="0" applyFont="1" applyFill="1" applyBorder="1" applyAlignment="1">
      <alignment horizontal="right" vertical="center" wrapText="1"/>
    </xf>
    <xf numFmtId="0" fontId="19" fillId="2" borderId="30" xfId="0" applyFont="1" applyFill="1" applyBorder="1" applyAlignment="1">
      <alignment horizontal="right" vertical="center" wrapText="1"/>
    </xf>
    <xf numFmtId="1" fontId="17" fillId="0" borderId="45" xfId="0" applyNumberFormat="1" applyFont="1" applyBorder="1" applyAlignment="1">
      <alignment horizontal="center" vertical="center"/>
    </xf>
    <xf numFmtId="4" fontId="19" fillId="2" borderId="31" xfId="0" applyNumberFormat="1" applyFont="1" applyFill="1" applyBorder="1" applyAlignment="1">
      <alignment horizontal="center" vertical="center" wrapText="1"/>
    </xf>
    <xf numFmtId="4" fontId="19" fillId="2" borderId="30" xfId="0" applyNumberFormat="1" applyFont="1" applyFill="1" applyBorder="1" applyAlignment="1">
      <alignment horizontal="center" vertical="center" wrapText="1"/>
    </xf>
    <xf numFmtId="4" fontId="19" fillId="2" borderId="11" xfId="0" applyNumberFormat="1" applyFont="1" applyFill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164" fontId="17" fillId="0" borderId="29" xfId="1" applyNumberFormat="1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9" fillId="5" borderId="39" xfId="0" applyFont="1" applyFill="1" applyBorder="1" applyAlignment="1">
      <alignment horizontal="center" vertical="center" wrapText="1"/>
    </xf>
    <xf numFmtId="0" fontId="19" fillId="5" borderId="40" xfId="0" applyFont="1" applyFill="1" applyBorder="1" applyAlignment="1">
      <alignment horizontal="center" vertical="center" wrapText="1"/>
    </xf>
    <xf numFmtId="4" fontId="19" fillId="5" borderId="35" xfId="0" applyNumberFormat="1" applyFont="1" applyFill="1" applyBorder="1" applyAlignment="1">
      <alignment horizontal="center" vertical="center" wrapText="1"/>
    </xf>
    <xf numFmtId="4" fontId="19" fillId="5" borderId="32" xfId="0" applyNumberFormat="1" applyFont="1" applyFill="1" applyBorder="1" applyAlignment="1">
      <alignment horizontal="center" vertical="center" wrapText="1"/>
    </xf>
    <xf numFmtId="4" fontId="19" fillId="5" borderId="41" xfId="0" applyNumberFormat="1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4" fontId="0" fillId="0" borderId="19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4"/>
  <sheetViews>
    <sheetView tabSelected="1" view="pageBreakPreview" topLeftCell="A4" zoomScale="62" zoomScaleNormal="80" zoomScaleSheetLayoutView="62" workbookViewId="0">
      <pane xSplit="4" ySplit="6" topLeftCell="E10" activePane="bottomRight" state="frozen"/>
      <selection activeCell="A4" sqref="A4"/>
      <selection pane="topRight" activeCell="E4" sqref="E4"/>
      <selection pane="bottomLeft" activeCell="A9" sqref="A9"/>
      <selection pane="bottomRight" activeCell="E56" sqref="E56"/>
    </sheetView>
  </sheetViews>
  <sheetFormatPr defaultColWidth="8.85546875" defaultRowHeight="15" x14ac:dyDescent="0.25"/>
  <cols>
    <col min="1" max="1" width="4.42578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10.7109375" style="3" customWidth="1"/>
    <col min="7" max="7" width="21.42578125" style="3" customWidth="1"/>
    <col min="8" max="8" width="14.28515625" style="3" customWidth="1"/>
    <col min="9" max="9" width="17.140625" style="3" customWidth="1"/>
    <col min="10" max="10" width="28.85546875" style="3" customWidth="1"/>
    <col min="11" max="11" width="33.28515625" style="3" customWidth="1"/>
  </cols>
  <sheetData>
    <row r="1" spans="1:11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90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117.75" customHeight="1" x14ac:dyDescent="0.25">
      <c r="A5" s="37" t="s">
        <v>1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ht="15.75" thickBot="1" x14ac:dyDescent="0.3"/>
    <row r="7" spans="1:11" s="4" customFormat="1" ht="15.75" customHeight="1" x14ac:dyDescent="0.25">
      <c r="A7" s="38" t="s">
        <v>2</v>
      </c>
      <c r="B7" s="40" t="s">
        <v>3</v>
      </c>
      <c r="C7" s="40"/>
      <c r="D7" s="40"/>
      <c r="E7" s="42" t="s">
        <v>4</v>
      </c>
      <c r="F7" s="43"/>
      <c r="G7" s="46" t="s">
        <v>5</v>
      </c>
      <c r="H7" s="47"/>
      <c r="I7" s="50" t="s">
        <v>6</v>
      </c>
      <c r="J7" s="52" t="s">
        <v>7</v>
      </c>
      <c r="K7" s="53"/>
    </row>
    <row r="8" spans="1:11" s="4" customFormat="1" ht="85.5" customHeight="1" x14ac:dyDescent="0.25">
      <c r="A8" s="39"/>
      <c r="B8" s="41"/>
      <c r="C8" s="41"/>
      <c r="D8" s="41"/>
      <c r="E8" s="44"/>
      <c r="F8" s="45"/>
      <c r="G8" s="48"/>
      <c r="H8" s="49"/>
      <c r="I8" s="51"/>
      <c r="J8" s="5" t="s">
        <v>8</v>
      </c>
      <c r="K8" s="29" t="s">
        <v>9</v>
      </c>
    </row>
    <row r="9" spans="1:11" s="8" customFormat="1" ht="12.75" thickBot="1" x14ac:dyDescent="0.3">
      <c r="A9" s="6">
        <v>1</v>
      </c>
      <c r="B9" s="60">
        <v>2</v>
      </c>
      <c r="C9" s="60"/>
      <c r="D9" s="60"/>
      <c r="E9" s="61">
        <v>3</v>
      </c>
      <c r="F9" s="62"/>
      <c r="G9" s="61">
        <v>4</v>
      </c>
      <c r="H9" s="62"/>
      <c r="I9" s="7">
        <v>5</v>
      </c>
      <c r="J9" s="7">
        <v>6</v>
      </c>
      <c r="K9" s="30">
        <v>7</v>
      </c>
    </row>
    <row r="10" spans="1:11" s="8" customFormat="1" ht="21" x14ac:dyDescent="0.25">
      <c r="A10" s="63" t="s">
        <v>10</v>
      </c>
      <c r="B10" s="64"/>
      <c r="C10" s="64"/>
      <c r="D10" s="64"/>
      <c r="E10" s="9"/>
      <c r="F10" s="9"/>
      <c r="G10" s="9"/>
      <c r="H10" s="10"/>
      <c r="I10" s="11"/>
      <c r="J10" s="12"/>
      <c r="K10" s="31"/>
    </row>
    <row r="11" spans="1:11" s="8" customFormat="1" ht="18.75" customHeight="1" x14ac:dyDescent="0.25">
      <c r="A11" s="13" t="s">
        <v>11</v>
      </c>
      <c r="B11" s="65" t="s">
        <v>12</v>
      </c>
      <c r="C11" s="65"/>
      <c r="D11" s="65"/>
      <c r="E11" s="66"/>
      <c r="F11" s="66"/>
      <c r="G11" s="67"/>
      <c r="H11" s="68"/>
      <c r="I11" s="69">
        <v>0.04</v>
      </c>
      <c r="J11" s="72"/>
      <c r="K11" s="78" t="s">
        <v>13</v>
      </c>
    </row>
    <row r="12" spans="1:11" s="8" customFormat="1" ht="18.75" customHeight="1" thickBot="1" x14ac:dyDescent="0.3">
      <c r="A12" s="13" t="s">
        <v>14</v>
      </c>
      <c r="B12" s="65" t="s">
        <v>15</v>
      </c>
      <c r="C12" s="65"/>
      <c r="D12" s="65"/>
      <c r="E12" s="66"/>
      <c r="F12" s="66"/>
      <c r="G12" s="67"/>
      <c r="H12" s="68"/>
      <c r="I12" s="70"/>
      <c r="J12" s="73"/>
      <c r="K12" s="83"/>
    </row>
    <row r="13" spans="1:11" s="8" customFormat="1" ht="19.5" thickBot="1" x14ac:dyDescent="0.3">
      <c r="A13" s="80" t="s">
        <v>16</v>
      </c>
      <c r="B13" s="81"/>
      <c r="C13" s="81"/>
      <c r="D13" s="82"/>
      <c r="E13" s="84">
        <f>$E$55*I11</f>
        <v>0</v>
      </c>
      <c r="F13" s="85"/>
      <c r="G13" s="84">
        <f>E13*1.23</f>
        <v>0</v>
      </c>
      <c r="H13" s="86"/>
      <c r="I13" s="71"/>
      <c r="J13" s="74"/>
      <c r="K13" s="79"/>
    </row>
    <row r="14" spans="1:11" ht="21" x14ac:dyDescent="0.25">
      <c r="A14" s="63" t="s">
        <v>17</v>
      </c>
      <c r="B14" s="64"/>
      <c r="C14" s="64"/>
      <c r="D14" s="64"/>
      <c r="E14" s="9"/>
      <c r="F14" s="9"/>
      <c r="G14" s="9"/>
      <c r="H14" s="10"/>
      <c r="I14" s="11"/>
      <c r="J14" s="12"/>
      <c r="K14" s="31"/>
    </row>
    <row r="15" spans="1:11" ht="20.100000000000001" customHeight="1" thickBot="1" x14ac:dyDescent="0.3">
      <c r="A15" s="13" t="s">
        <v>11</v>
      </c>
      <c r="B15" s="65" t="s">
        <v>18</v>
      </c>
      <c r="C15" s="65"/>
      <c r="D15" s="65"/>
      <c r="E15" s="75"/>
      <c r="F15" s="75"/>
      <c r="G15" s="67"/>
      <c r="H15" s="68"/>
      <c r="I15" s="76">
        <v>7.0000000000000007E-2</v>
      </c>
      <c r="J15" s="72"/>
      <c r="K15" s="78" t="s">
        <v>19</v>
      </c>
    </row>
    <row r="16" spans="1:11" s="14" customFormat="1" ht="29.25" customHeight="1" thickBot="1" x14ac:dyDescent="0.3">
      <c r="A16" s="80" t="s">
        <v>20</v>
      </c>
      <c r="B16" s="81"/>
      <c r="C16" s="81"/>
      <c r="D16" s="82"/>
      <c r="E16" s="84">
        <f>$E$55*I15</f>
        <v>0</v>
      </c>
      <c r="F16" s="85"/>
      <c r="G16" s="84">
        <f>E16*1.23</f>
        <v>0</v>
      </c>
      <c r="H16" s="86"/>
      <c r="I16" s="77"/>
      <c r="J16" s="74"/>
      <c r="K16" s="79"/>
    </row>
    <row r="17" spans="1:11" ht="21" x14ac:dyDescent="0.25">
      <c r="A17" s="63" t="s">
        <v>21</v>
      </c>
      <c r="B17" s="64"/>
      <c r="C17" s="64"/>
      <c r="D17" s="64"/>
      <c r="E17" s="15"/>
      <c r="F17" s="15"/>
      <c r="G17" s="15"/>
      <c r="H17" s="16"/>
      <c r="I17" s="17"/>
      <c r="J17" s="18"/>
      <c r="K17" s="32"/>
    </row>
    <row r="18" spans="1:11" ht="20.100000000000001" customHeight="1" thickBot="1" x14ac:dyDescent="0.3">
      <c r="A18" s="13" t="s">
        <v>11</v>
      </c>
      <c r="B18" s="65" t="s">
        <v>22</v>
      </c>
      <c r="C18" s="65"/>
      <c r="D18" s="65"/>
      <c r="E18" s="66"/>
      <c r="F18" s="66"/>
      <c r="G18" s="66"/>
      <c r="H18" s="89"/>
      <c r="I18" s="76">
        <v>7.0000000000000007E-2</v>
      </c>
      <c r="J18" s="72"/>
      <c r="K18" s="87" t="s">
        <v>23</v>
      </c>
    </row>
    <row r="19" spans="1:11" s="14" customFormat="1" ht="29.25" customHeight="1" thickBot="1" x14ac:dyDescent="0.3">
      <c r="A19" s="80" t="s">
        <v>24</v>
      </c>
      <c r="B19" s="81"/>
      <c r="C19" s="81"/>
      <c r="D19" s="82"/>
      <c r="E19" s="84">
        <f>$E$55*I18</f>
        <v>0</v>
      </c>
      <c r="F19" s="85"/>
      <c r="G19" s="84">
        <f>E19*1.23</f>
        <v>0</v>
      </c>
      <c r="H19" s="86"/>
      <c r="I19" s="77"/>
      <c r="J19" s="73"/>
      <c r="K19" s="88"/>
    </row>
    <row r="20" spans="1:11" ht="21" x14ac:dyDescent="0.25">
      <c r="A20" s="63" t="s">
        <v>25</v>
      </c>
      <c r="B20" s="64"/>
      <c r="C20" s="64"/>
      <c r="D20" s="64"/>
      <c r="E20" s="15"/>
      <c r="F20" s="15"/>
      <c r="G20" s="15"/>
      <c r="H20" s="16"/>
      <c r="I20" s="17"/>
      <c r="J20" s="18"/>
      <c r="K20" s="32"/>
    </row>
    <row r="21" spans="1:11" ht="20.100000000000001" customHeight="1" thickBot="1" x14ac:dyDescent="0.3">
      <c r="A21" s="13" t="s">
        <v>11</v>
      </c>
      <c r="B21" s="65" t="s">
        <v>26</v>
      </c>
      <c r="C21" s="65"/>
      <c r="D21" s="65"/>
      <c r="E21" s="66"/>
      <c r="F21" s="66"/>
      <c r="G21" s="66"/>
      <c r="H21" s="89"/>
      <c r="I21" s="76">
        <v>7.0000000000000007E-2</v>
      </c>
      <c r="J21" s="72"/>
      <c r="K21" s="87" t="s">
        <v>27</v>
      </c>
    </row>
    <row r="22" spans="1:11" s="14" customFormat="1" ht="29.25" customHeight="1" thickBot="1" x14ac:dyDescent="0.3">
      <c r="A22" s="80" t="s">
        <v>28</v>
      </c>
      <c r="B22" s="81"/>
      <c r="C22" s="81"/>
      <c r="D22" s="82"/>
      <c r="E22" s="84">
        <f>$E$55*I21</f>
        <v>0</v>
      </c>
      <c r="F22" s="85"/>
      <c r="G22" s="84">
        <f>E22*1.23</f>
        <v>0</v>
      </c>
      <c r="H22" s="86"/>
      <c r="I22" s="77"/>
      <c r="J22" s="73"/>
      <c r="K22" s="88"/>
    </row>
    <row r="23" spans="1:11" ht="21" x14ac:dyDescent="0.25">
      <c r="A23" s="63" t="s">
        <v>29</v>
      </c>
      <c r="B23" s="64"/>
      <c r="C23" s="64"/>
      <c r="D23" s="64"/>
      <c r="E23" s="15"/>
      <c r="F23" s="15"/>
      <c r="G23" s="15"/>
      <c r="H23" s="16"/>
      <c r="I23" s="17"/>
      <c r="J23" s="18"/>
      <c r="K23" s="32"/>
    </row>
    <row r="24" spans="1:11" ht="20.100000000000001" customHeight="1" thickBot="1" x14ac:dyDescent="0.3">
      <c r="A24" s="13" t="s">
        <v>11</v>
      </c>
      <c r="B24" s="65" t="s">
        <v>30</v>
      </c>
      <c r="C24" s="65"/>
      <c r="D24" s="65"/>
      <c r="E24" s="66"/>
      <c r="F24" s="66"/>
      <c r="G24" s="66"/>
      <c r="H24" s="89"/>
      <c r="I24" s="76">
        <v>7.0000000000000007E-2</v>
      </c>
      <c r="J24" s="72"/>
      <c r="K24" s="87" t="s">
        <v>31</v>
      </c>
    </row>
    <row r="25" spans="1:11" s="14" customFormat="1" ht="29.25" customHeight="1" thickBot="1" x14ac:dyDescent="0.3">
      <c r="A25" s="80" t="s">
        <v>32</v>
      </c>
      <c r="B25" s="81"/>
      <c r="C25" s="81"/>
      <c r="D25" s="82"/>
      <c r="E25" s="84">
        <f>$E$55*I24</f>
        <v>0</v>
      </c>
      <c r="F25" s="85"/>
      <c r="G25" s="84">
        <f>E25*1.23</f>
        <v>0</v>
      </c>
      <c r="H25" s="86"/>
      <c r="I25" s="77"/>
      <c r="J25" s="73"/>
      <c r="K25" s="88"/>
    </row>
    <row r="26" spans="1:11" ht="21" x14ac:dyDescent="0.25">
      <c r="A26" s="63" t="s">
        <v>33</v>
      </c>
      <c r="B26" s="64"/>
      <c r="C26" s="64"/>
      <c r="D26" s="64"/>
      <c r="E26" s="15"/>
      <c r="F26" s="15"/>
      <c r="G26" s="15"/>
      <c r="H26" s="16"/>
      <c r="I26" s="17"/>
      <c r="J26" s="18"/>
      <c r="K26" s="32"/>
    </row>
    <row r="27" spans="1:11" ht="20.100000000000001" customHeight="1" thickBot="1" x14ac:dyDescent="0.3">
      <c r="A27" s="13" t="s">
        <v>11</v>
      </c>
      <c r="B27" s="65" t="s">
        <v>34</v>
      </c>
      <c r="C27" s="65"/>
      <c r="D27" s="65"/>
      <c r="E27" s="66"/>
      <c r="F27" s="66"/>
      <c r="G27" s="66"/>
      <c r="H27" s="89"/>
      <c r="I27" s="76">
        <v>0.05</v>
      </c>
      <c r="J27" s="72"/>
      <c r="K27" s="87" t="s">
        <v>35</v>
      </c>
    </row>
    <row r="28" spans="1:11" s="14" customFormat="1" ht="29.25" customHeight="1" thickBot="1" x14ac:dyDescent="0.3">
      <c r="A28" s="80" t="s">
        <v>36</v>
      </c>
      <c r="B28" s="81"/>
      <c r="C28" s="81"/>
      <c r="D28" s="82"/>
      <c r="E28" s="84">
        <f>$E$55*I27</f>
        <v>0</v>
      </c>
      <c r="F28" s="85"/>
      <c r="G28" s="84">
        <f>E28*1.23</f>
        <v>0</v>
      </c>
      <c r="H28" s="86"/>
      <c r="I28" s="77"/>
      <c r="J28" s="73"/>
      <c r="K28" s="88"/>
    </row>
    <row r="29" spans="1:11" ht="21" x14ac:dyDescent="0.25">
      <c r="A29" s="63" t="s">
        <v>37</v>
      </c>
      <c r="B29" s="64"/>
      <c r="C29" s="64"/>
      <c r="D29" s="64"/>
      <c r="E29" s="15"/>
      <c r="F29" s="15"/>
      <c r="G29" s="15"/>
      <c r="H29" s="16"/>
      <c r="I29" s="17"/>
      <c r="J29" s="18"/>
      <c r="K29" s="32"/>
    </row>
    <row r="30" spans="1:11" ht="20.100000000000001" customHeight="1" thickBot="1" x14ac:dyDescent="0.3">
      <c r="A30" s="13" t="s">
        <v>11</v>
      </c>
      <c r="B30" s="65" t="s">
        <v>38</v>
      </c>
      <c r="C30" s="65"/>
      <c r="D30" s="65"/>
      <c r="E30" s="66"/>
      <c r="F30" s="66"/>
      <c r="G30" s="66"/>
      <c r="H30" s="89"/>
      <c r="I30" s="76">
        <v>7.0000000000000007E-2</v>
      </c>
      <c r="J30" s="72"/>
      <c r="K30" s="87" t="s">
        <v>39</v>
      </c>
    </row>
    <row r="31" spans="1:11" s="14" customFormat="1" ht="29.25" customHeight="1" thickBot="1" x14ac:dyDescent="0.3">
      <c r="A31" s="80" t="s">
        <v>40</v>
      </c>
      <c r="B31" s="81"/>
      <c r="C31" s="81"/>
      <c r="D31" s="82"/>
      <c r="E31" s="84">
        <f>$E$55*I30</f>
        <v>0</v>
      </c>
      <c r="F31" s="85"/>
      <c r="G31" s="84">
        <f>E31*1.23</f>
        <v>0</v>
      </c>
      <c r="H31" s="86"/>
      <c r="I31" s="77"/>
      <c r="J31" s="73"/>
      <c r="K31" s="88"/>
    </row>
    <row r="32" spans="1:11" ht="21" x14ac:dyDescent="0.25">
      <c r="A32" s="63" t="s">
        <v>41</v>
      </c>
      <c r="B32" s="64"/>
      <c r="C32" s="64"/>
      <c r="D32" s="64"/>
      <c r="E32" s="15"/>
      <c r="F32" s="15"/>
      <c r="G32" s="15"/>
      <c r="H32" s="16"/>
      <c r="I32" s="17"/>
      <c r="J32" s="18"/>
      <c r="K32" s="32"/>
    </row>
    <row r="33" spans="1:11" ht="20.100000000000001" customHeight="1" thickBot="1" x14ac:dyDescent="0.3">
      <c r="A33" s="13" t="s">
        <v>11</v>
      </c>
      <c r="B33" s="65" t="s">
        <v>42</v>
      </c>
      <c r="C33" s="65"/>
      <c r="D33" s="65"/>
      <c r="E33" s="66"/>
      <c r="F33" s="66"/>
      <c r="G33" s="66"/>
      <c r="H33" s="89"/>
      <c r="I33" s="76">
        <v>7.0000000000000007E-2</v>
      </c>
      <c r="J33" s="72"/>
      <c r="K33" s="87" t="s">
        <v>43</v>
      </c>
    </row>
    <row r="34" spans="1:11" s="14" customFormat="1" ht="29.25" customHeight="1" thickBot="1" x14ac:dyDescent="0.3">
      <c r="A34" s="80" t="s">
        <v>44</v>
      </c>
      <c r="B34" s="81"/>
      <c r="C34" s="81"/>
      <c r="D34" s="82"/>
      <c r="E34" s="84">
        <f>$E$55*I33</f>
        <v>0</v>
      </c>
      <c r="F34" s="85"/>
      <c r="G34" s="84">
        <f>E34*1.23</f>
        <v>0</v>
      </c>
      <c r="H34" s="86"/>
      <c r="I34" s="77"/>
      <c r="J34" s="73"/>
      <c r="K34" s="88"/>
    </row>
    <row r="35" spans="1:11" s="8" customFormat="1" ht="19.350000000000001" customHeight="1" x14ac:dyDescent="0.25">
      <c r="A35" s="63" t="s">
        <v>45</v>
      </c>
      <c r="B35" s="64"/>
      <c r="C35" s="64"/>
      <c r="D35" s="64"/>
      <c r="E35" s="9"/>
      <c r="F35" s="9"/>
      <c r="G35" s="9"/>
      <c r="H35" s="10"/>
      <c r="I35" s="11"/>
      <c r="J35" s="12"/>
      <c r="K35" s="31"/>
    </row>
    <row r="36" spans="1:11" s="8" customFormat="1" ht="20.100000000000001" customHeight="1" thickBot="1" x14ac:dyDescent="0.3">
      <c r="A36" s="13" t="s">
        <v>11</v>
      </c>
      <c r="B36" s="65" t="s">
        <v>46</v>
      </c>
      <c r="C36" s="65"/>
      <c r="D36" s="65"/>
      <c r="E36" s="75"/>
      <c r="F36" s="75"/>
      <c r="G36" s="67"/>
      <c r="H36" s="68"/>
      <c r="I36" s="76">
        <v>0.11</v>
      </c>
      <c r="J36" s="72"/>
      <c r="K36" s="78" t="s">
        <v>47</v>
      </c>
    </row>
    <row r="37" spans="1:11" s="8" customFormat="1" ht="19.350000000000001" customHeight="1" thickBot="1" x14ac:dyDescent="0.3">
      <c r="A37" s="80" t="s">
        <v>48</v>
      </c>
      <c r="B37" s="81"/>
      <c r="C37" s="81"/>
      <c r="D37" s="82"/>
      <c r="E37" s="84">
        <f>$E$55*I36</f>
        <v>0</v>
      </c>
      <c r="F37" s="85"/>
      <c r="G37" s="84">
        <f>E37*1.23</f>
        <v>0</v>
      </c>
      <c r="H37" s="86"/>
      <c r="I37" s="77"/>
      <c r="J37" s="74"/>
      <c r="K37" s="79"/>
    </row>
    <row r="38" spans="1:11" s="8" customFormat="1" ht="19.350000000000001" customHeight="1" x14ac:dyDescent="0.25">
      <c r="A38" s="63" t="s">
        <v>49</v>
      </c>
      <c r="B38" s="64"/>
      <c r="C38" s="64"/>
      <c r="D38" s="64"/>
      <c r="E38" s="9"/>
      <c r="F38" s="9"/>
      <c r="G38" s="9"/>
      <c r="H38" s="10"/>
      <c r="I38" s="11"/>
      <c r="J38" s="12"/>
      <c r="K38" s="31"/>
    </row>
    <row r="39" spans="1:11" s="8" customFormat="1" ht="20.100000000000001" customHeight="1" thickBot="1" x14ac:dyDescent="0.3">
      <c r="A39" s="13" t="s">
        <v>11</v>
      </c>
      <c r="B39" s="65" t="s">
        <v>50</v>
      </c>
      <c r="C39" s="65"/>
      <c r="D39" s="65"/>
      <c r="E39" s="75"/>
      <c r="F39" s="75"/>
      <c r="G39" s="67"/>
      <c r="H39" s="68"/>
      <c r="I39" s="76">
        <v>0.15</v>
      </c>
      <c r="J39" s="72"/>
      <c r="K39" s="78" t="s">
        <v>47</v>
      </c>
    </row>
    <row r="40" spans="1:11" s="8" customFormat="1" ht="19.350000000000001" customHeight="1" thickBot="1" x14ac:dyDescent="0.3">
      <c r="A40" s="80" t="s">
        <v>51</v>
      </c>
      <c r="B40" s="81"/>
      <c r="C40" s="81"/>
      <c r="D40" s="82"/>
      <c r="E40" s="84">
        <f>$E$55*I39</f>
        <v>0</v>
      </c>
      <c r="F40" s="85"/>
      <c r="G40" s="84">
        <f>E40*1.23</f>
        <v>0</v>
      </c>
      <c r="H40" s="86"/>
      <c r="I40" s="77"/>
      <c r="J40" s="74"/>
      <c r="K40" s="79"/>
    </row>
    <row r="41" spans="1:11" s="8" customFormat="1" ht="19.350000000000001" customHeight="1" x14ac:dyDescent="0.25">
      <c r="A41" s="63" t="s">
        <v>52</v>
      </c>
      <c r="B41" s="64"/>
      <c r="C41" s="64"/>
      <c r="D41" s="64"/>
      <c r="E41" s="9"/>
      <c r="F41" s="9"/>
      <c r="G41" s="9"/>
      <c r="H41" s="10"/>
      <c r="I41" s="11"/>
      <c r="J41" s="12"/>
      <c r="K41" s="31"/>
    </row>
    <row r="42" spans="1:11" s="8" customFormat="1" ht="20.100000000000001" customHeight="1" x14ac:dyDescent="0.25">
      <c r="A42" s="13" t="s">
        <v>11</v>
      </c>
      <c r="B42" s="65" t="s">
        <v>73</v>
      </c>
      <c r="C42" s="65"/>
      <c r="D42" s="65"/>
      <c r="E42" s="66"/>
      <c r="F42" s="66"/>
      <c r="G42" s="67"/>
      <c r="H42" s="68"/>
      <c r="I42" s="69">
        <v>0.12</v>
      </c>
      <c r="J42" s="97"/>
      <c r="K42" s="78" t="s">
        <v>54</v>
      </c>
    </row>
    <row r="43" spans="1:11" s="8" customFormat="1" ht="20.100000000000001" customHeight="1" thickBot="1" x14ac:dyDescent="0.3">
      <c r="A43" s="13" t="s">
        <v>14</v>
      </c>
      <c r="B43" s="65" t="s">
        <v>53</v>
      </c>
      <c r="C43" s="65"/>
      <c r="D43" s="65"/>
      <c r="E43" s="66"/>
      <c r="F43" s="66"/>
      <c r="G43" s="67"/>
      <c r="H43" s="68"/>
      <c r="I43" s="70"/>
      <c r="J43" s="98"/>
      <c r="K43" s="83"/>
    </row>
    <row r="44" spans="1:11" s="8" customFormat="1" ht="19.350000000000001" customHeight="1" thickBot="1" x14ac:dyDescent="0.3">
      <c r="A44" s="80" t="s">
        <v>55</v>
      </c>
      <c r="B44" s="81"/>
      <c r="C44" s="81"/>
      <c r="D44" s="82"/>
      <c r="E44" s="84">
        <f>$E$55*I42</f>
        <v>0</v>
      </c>
      <c r="F44" s="85"/>
      <c r="G44" s="84">
        <f>E44*1.23</f>
        <v>0</v>
      </c>
      <c r="H44" s="86"/>
      <c r="I44" s="71"/>
      <c r="J44" s="99"/>
      <c r="K44" s="79"/>
    </row>
    <row r="45" spans="1:11" ht="21" x14ac:dyDescent="0.25">
      <c r="A45" s="63" t="s">
        <v>56</v>
      </c>
      <c r="B45" s="90"/>
      <c r="C45" s="90"/>
      <c r="D45" s="90"/>
      <c r="E45" s="15"/>
      <c r="F45" s="15"/>
      <c r="G45" s="15"/>
      <c r="H45" s="16"/>
      <c r="I45" s="17"/>
      <c r="J45" s="18"/>
      <c r="K45" s="32"/>
    </row>
    <row r="46" spans="1:11" ht="20.100000000000001" customHeight="1" x14ac:dyDescent="0.25">
      <c r="A46" s="13" t="s">
        <v>11</v>
      </c>
      <c r="B46" s="91" t="s">
        <v>57</v>
      </c>
      <c r="C46" s="92"/>
      <c r="D46" s="93"/>
      <c r="E46" s="66"/>
      <c r="F46" s="66"/>
      <c r="G46" s="66"/>
      <c r="H46" s="89"/>
      <c r="I46" s="76">
        <v>0.01</v>
      </c>
      <c r="J46" s="72"/>
      <c r="K46" s="87" t="s">
        <v>58</v>
      </c>
    </row>
    <row r="47" spans="1:11" ht="20.100000000000001" customHeight="1" x14ac:dyDescent="0.25">
      <c r="A47" s="13" t="s">
        <v>14</v>
      </c>
      <c r="B47" s="91" t="s">
        <v>59</v>
      </c>
      <c r="C47" s="92"/>
      <c r="D47" s="93"/>
      <c r="E47" s="66"/>
      <c r="F47" s="66"/>
      <c r="G47" s="66"/>
      <c r="H47" s="89"/>
      <c r="I47" s="94"/>
      <c r="J47" s="73"/>
      <c r="K47" s="95"/>
    </row>
    <row r="48" spans="1:11" ht="20.100000000000001" customHeight="1" thickBot="1" x14ac:dyDescent="0.3">
      <c r="A48" s="13" t="s">
        <v>60</v>
      </c>
      <c r="B48" s="91" t="s">
        <v>61</v>
      </c>
      <c r="C48" s="92"/>
      <c r="D48" s="93"/>
      <c r="E48" s="66"/>
      <c r="F48" s="66"/>
      <c r="G48" s="66"/>
      <c r="H48" s="89"/>
      <c r="I48" s="94"/>
      <c r="J48" s="73"/>
      <c r="K48" s="95"/>
    </row>
    <row r="49" spans="1:11" s="14" customFormat="1" ht="29.25" customHeight="1" thickBot="1" x14ac:dyDescent="0.3">
      <c r="A49" s="80" t="s">
        <v>62</v>
      </c>
      <c r="B49" s="81"/>
      <c r="C49" s="81"/>
      <c r="D49" s="82"/>
      <c r="E49" s="84">
        <f>$E$55*I46</f>
        <v>0</v>
      </c>
      <c r="F49" s="85"/>
      <c r="G49" s="84">
        <f>E49*1.23</f>
        <v>0</v>
      </c>
      <c r="H49" s="86"/>
      <c r="I49" s="77"/>
      <c r="J49" s="74"/>
      <c r="K49" s="88"/>
    </row>
    <row r="50" spans="1:11" ht="21" x14ac:dyDescent="0.25">
      <c r="A50" s="63" t="s">
        <v>63</v>
      </c>
      <c r="B50" s="90"/>
      <c r="C50" s="90"/>
      <c r="D50" s="90"/>
      <c r="E50" s="15"/>
      <c r="F50" s="15"/>
      <c r="G50" s="15"/>
      <c r="H50" s="16"/>
      <c r="I50" s="11"/>
      <c r="J50" s="12"/>
      <c r="K50" s="31"/>
    </row>
    <row r="51" spans="1:11" ht="20.100000000000001" customHeight="1" x14ac:dyDescent="0.25">
      <c r="A51" s="19" t="s">
        <v>11</v>
      </c>
      <c r="B51" s="91" t="s">
        <v>64</v>
      </c>
      <c r="C51" s="92"/>
      <c r="D51" s="93"/>
      <c r="E51" s="66"/>
      <c r="F51" s="66"/>
      <c r="G51" s="66"/>
      <c r="H51" s="89"/>
      <c r="I51" s="94">
        <v>0.1</v>
      </c>
      <c r="J51" s="54">
        <v>43769</v>
      </c>
      <c r="K51" s="55"/>
    </row>
    <row r="52" spans="1:11" ht="20.100000000000001" customHeight="1" x14ac:dyDescent="0.25">
      <c r="A52" s="19" t="s">
        <v>14</v>
      </c>
      <c r="B52" s="91" t="s">
        <v>65</v>
      </c>
      <c r="C52" s="92"/>
      <c r="D52" s="93"/>
      <c r="E52" s="66"/>
      <c r="F52" s="66"/>
      <c r="G52" s="66"/>
      <c r="H52" s="89"/>
      <c r="I52" s="94"/>
      <c r="J52" s="56"/>
      <c r="K52" s="57"/>
    </row>
    <row r="53" spans="1:11" ht="20.100000000000001" customHeight="1" thickBot="1" x14ac:dyDescent="0.3">
      <c r="A53" s="20" t="s">
        <v>60</v>
      </c>
      <c r="B53" s="108" t="s">
        <v>66</v>
      </c>
      <c r="C53" s="109"/>
      <c r="D53" s="110"/>
      <c r="E53" s="111"/>
      <c r="F53" s="112"/>
      <c r="G53" s="112"/>
      <c r="H53" s="113"/>
      <c r="I53" s="94"/>
      <c r="J53" s="56"/>
      <c r="K53" s="57"/>
    </row>
    <row r="54" spans="1:11" s="14" customFormat="1" ht="27.75" customHeight="1" thickBot="1" x14ac:dyDescent="0.3">
      <c r="A54" s="80" t="s">
        <v>67</v>
      </c>
      <c r="B54" s="81"/>
      <c r="C54" s="81"/>
      <c r="D54" s="82"/>
      <c r="E54" s="84">
        <f>E55*I51</f>
        <v>0</v>
      </c>
      <c r="F54" s="85"/>
      <c r="G54" s="84">
        <f>E54*1.23</f>
        <v>0</v>
      </c>
      <c r="H54" s="86"/>
      <c r="I54" s="77"/>
      <c r="J54" s="58"/>
      <c r="K54" s="59"/>
    </row>
    <row r="55" spans="1:11" s="14" customFormat="1" ht="35.25" customHeight="1" thickBot="1" x14ac:dyDescent="0.3">
      <c r="A55" s="100" t="s">
        <v>68</v>
      </c>
      <c r="B55" s="101"/>
      <c r="C55" s="101"/>
      <c r="D55" s="101"/>
      <c r="E55" s="102">
        <v>0</v>
      </c>
      <c r="F55" s="103"/>
      <c r="G55" s="102">
        <f>SUM(G10:H54)</f>
        <v>0</v>
      </c>
      <c r="H55" s="104"/>
      <c r="I55" s="33">
        <f>SUM(I10:I54)</f>
        <v>1</v>
      </c>
      <c r="J55" s="34"/>
      <c r="K55" s="35"/>
    </row>
    <row r="56" spans="1:11" ht="15.75" x14ac:dyDescent="0.25">
      <c r="K56" s="22"/>
    </row>
    <row r="58" spans="1:11" s="1" customFormat="1" ht="21" x14ac:dyDescent="0.25">
      <c r="A58" s="23" t="s">
        <v>69</v>
      </c>
      <c r="B58" s="24"/>
      <c r="C58" s="24"/>
      <c r="D58" s="25"/>
      <c r="E58" s="21"/>
      <c r="F58" s="21"/>
      <c r="G58" s="21"/>
      <c r="H58" s="26"/>
      <c r="I58" s="26"/>
      <c r="J58" s="3"/>
      <c r="K58" s="3"/>
    </row>
    <row r="59" spans="1:11" s="1" customFormat="1" ht="42" customHeight="1" x14ac:dyDescent="0.25">
      <c r="A59" s="105" t="s">
        <v>70</v>
      </c>
      <c r="B59" s="106"/>
      <c r="C59" s="106"/>
      <c r="D59" s="106"/>
      <c r="E59" s="106"/>
      <c r="F59" s="106"/>
      <c r="G59" s="106"/>
      <c r="H59" s="106"/>
      <c r="I59" s="107"/>
      <c r="J59" s="3"/>
      <c r="K59" s="27"/>
    </row>
    <row r="60" spans="1:11" s="1" customFormat="1" ht="30" customHeight="1" x14ac:dyDescent="0.25">
      <c r="A60" s="105" t="s">
        <v>71</v>
      </c>
      <c r="B60" s="106"/>
      <c r="C60" s="106"/>
      <c r="D60" s="106"/>
      <c r="E60" s="106"/>
      <c r="F60" s="106"/>
      <c r="G60" s="106"/>
      <c r="H60" s="106"/>
      <c r="I60" s="107"/>
      <c r="J60" s="3"/>
      <c r="K60" s="27"/>
    </row>
    <row r="61" spans="1:11" s="1" customFormat="1" ht="68.25" customHeight="1" x14ac:dyDescent="0.25">
      <c r="A61" s="96" t="s">
        <v>72</v>
      </c>
      <c r="B61" s="96"/>
      <c r="C61" s="96"/>
      <c r="D61" s="96"/>
      <c r="E61" s="96"/>
      <c r="F61" s="96"/>
      <c r="G61" s="96"/>
      <c r="H61" s="96"/>
      <c r="I61" s="96"/>
      <c r="J61" s="3"/>
      <c r="K61" s="3"/>
    </row>
    <row r="62" spans="1:11" s="1" customFormat="1" ht="171.75" customHeight="1" x14ac:dyDescent="0.25">
      <c r="A62" s="96" t="s">
        <v>74</v>
      </c>
      <c r="B62" s="96"/>
      <c r="C62" s="96"/>
      <c r="D62" s="96"/>
      <c r="E62" s="96"/>
      <c r="F62" s="96"/>
      <c r="G62" s="96"/>
      <c r="H62" s="96"/>
      <c r="I62" s="96"/>
      <c r="J62" s="3"/>
      <c r="K62" s="3"/>
    </row>
    <row r="64" spans="1:11" s="1" customFormat="1" x14ac:dyDescent="0.25">
      <c r="A64" s="2"/>
      <c r="B64" s="2"/>
      <c r="C64" s="2"/>
      <c r="D64" s="2"/>
      <c r="E64" s="3"/>
      <c r="F64" s="3"/>
      <c r="G64" s="3"/>
      <c r="H64" s="3"/>
      <c r="I64" s="28"/>
      <c r="J64" s="3"/>
      <c r="K64" s="3"/>
    </row>
  </sheetData>
  <mergeCells count="165">
    <mergeCell ref="B51:D51"/>
    <mergeCell ref="E51:F51"/>
    <mergeCell ref="G51:H51"/>
    <mergeCell ref="I51:I54"/>
    <mergeCell ref="B52:D52"/>
    <mergeCell ref="B48:D48"/>
    <mergeCell ref="E48:F48"/>
    <mergeCell ref="G48:H48"/>
    <mergeCell ref="A49:D49"/>
    <mergeCell ref="E49:F49"/>
    <mergeCell ref="G49:H49"/>
    <mergeCell ref="A62:I62"/>
    <mergeCell ref="A55:D55"/>
    <mergeCell ref="E55:F55"/>
    <mergeCell ref="G55:H55"/>
    <mergeCell ref="A59:I59"/>
    <mergeCell ref="A60:I60"/>
    <mergeCell ref="A61:I61"/>
    <mergeCell ref="E52:F52"/>
    <mergeCell ref="G52:H52"/>
    <mergeCell ref="B53:D53"/>
    <mergeCell ref="E53:F53"/>
    <mergeCell ref="G53:H53"/>
    <mergeCell ref="A54:D54"/>
    <mergeCell ref="E54:F54"/>
    <mergeCell ref="G54:H54"/>
    <mergeCell ref="A50:D50"/>
    <mergeCell ref="B46:D46"/>
    <mergeCell ref="E46:F46"/>
    <mergeCell ref="G46:H46"/>
    <mergeCell ref="I46:I49"/>
    <mergeCell ref="J46:J49"/>
    <mergeCell ref="K46:K49"/>
    <mergeCell ref="B47:D47"/>
    <mergeCell ref="E47:F47"/>
    <mergeCell ref="G47:H47"/>
    <mergeCell ref="A44:D44"/>
    <mergeCell ref="E44:F44"/>
    <mergeCell ref="G44:H44"/>
    <mergeCell ref="A45:D45"/>
    <mergeCell ref="K42:K44"/>
    <mergeCell ref="K39:K40"/>
    <mergeCell ref="A40:D40"/>
    <mergeCell ref="E40:F40"/>
    <mergeCell ref="G40:H40"/>
    <mergeCell ref="A41:D41"/>
    <mergeCell ref="B43:D43"/>
    <mergeCell ref="E43:F43"/>
    <mergeCell ref="G43:H43"/>
    <mergeCell ref="B42:D42"/>
    <mergeCell ref="E42:F42"/>
    <mergeCell ref="G42:H42"/>
    <mergeCell ref="I42:I44"/>
    <mergeCell ref="J42:J44"/>
    <mergeCell ref="B39:D39"/>
    <mergeCell ref="E39:F39"/>
    <mergeCell ref="G39:H39"/>
    <mergeCell ref="I39:I40"/>
    <mergeCell ref="J39:J40"/>
    <mergeCell ref="I36:I37"/>
    <mergeCell ref="J36:J37"/>
    <mergeCell ref="K36:K37"/>
    <mergeCell ref="A37:D37"/>
    <mergeCell ref="E37:F37"/>
    <mergeCell ref="G37:H37"/>
    <mergeCell ref="A35:D35"/>
    <mergeCell ref="B36:D36"/>
    <mergeCell ref="E36:F36"/>
    <mergeCell ref="G36:H36"/>
    <mergeCell ref="A32:D32"/>
    <mergeCell ref="B33:D33"/>
    <mergeCell ref="E33:F33"/>
    <mergeCell ref="G33:H33"/>
    <mergeCell ref="A38:D38"/>
    <mergeCell ref="I33:I34"/>
    <mergeCell ref="J33:J34"/>
    <mergeCell ref="K33:K34"/>
    <mergeCell ref="A34:D34"/>
    <mergeCell ref="B30:D30"/>
    <mergeCell ref="E30:F30"/>
    <mergeCell ref="G30:H30"/>
    <mergeCell ref="I30:I31"/>
    <mergeCell ref="J30:J31"/>
    <mergeCell ref="K30:K31"/>
    <mergeCell ref="A31:D31"/>
    <mergeCell ref="E31:F31"/>
    <mergeCell ref="G31:H31"/>
    <mergeCell ref="E34:F34"/>
    <mergeCell ref="G34:H34"/>
    <mergeCell ref="K27:K28"/>
    <mergeCell ref="A28:D28"/>
    <mergeCell ref="E28:F28"/>
    <mergeCell ref="G28:H28"/>
    <mergeCell ref="A29:D29"/>
    <mergeCell ref="E25:F25"/>
    <mergeCell ref="G25:H25"/>
    <mergeCell ref="A26:D26"/>
    <mergeCell ref="B27:D27"/>
    <mergeCell ref="E27:F27"/>
    <mergeCell ref="G27:H27"/>
    <mergeCell ref="I27:I28"/>
    <mergeCell ref="J27:J28"/>
    <mergeCell ref="A23:D23"/>
    <mergeCell ref="B24:D24"/>
    <mergeCell ref="E24:F24"/>
    <mergeCell ref="G24:H24"/>
    <mergeCell ref="I24:I25"/>
    <mergeCell ref="J24:J25"/>
    <mergeCell ref="K24:K25"/>
    <mergeCell ref="A25:D25"/>
    <mergeCell ref="B21:D21"/>
    <mergeCell ref="E21:F21"/>
    <mergeCell ref="G21:H21"/>
    <mergeCell ref="I21:I22"/>
    <mergeCell ref="J21:J22"/>
    <mergeCell ref="K21:K22"/>
    <mergeCell ref="A22:D22"/>
    <mergeCell ref="E22:F22"/>
    <mergeCell ref="G22:H22"/>
    <mergeCell ref="K18:K19"/>
    <mergeCell ref="A19:D19"/>
    <mergeCell ref="E19:F19"/>
    <mergeCell ref="G19:H19"/>
    <mergeCell ref="A20:D20"/>
    <mergeCell ref="E16:F16"/>
    <mergeCell ref="G16:H16"/>
    <mergeCell ref="A17:D17"/>
    <mergeCell ref="B18:D18"/>
    <mergeCell ref="E18:F18"/>
    <mergeCell ref="G18:H18"/>
    <mergeCell ref="I18:I19"/>
    <mergeCell ref="J18:J19"/>
    <mergeCell ref="K15:K16"/>
    <mergeCell ref="A16:D16"/>
    <mergeCell ref="K11:K13"/>
    <mergeCell ref="B12:D12"/>
    <mergeCell ref="E12:F12"/>
    <mergeCell ref="G12:H12"/>
    <mergeCell ref="A13:D13"/>
    <mergeCell ref="E13:F13"/>
    <mergeCell ref="G13:H13"/>
    <mergeCell ref="A1:K4"/>
    <mergeCell ref="A5:K5"/>
    <mergeCell ref="A7:A8"/>
    <mergeCell ref="B7:D8"/>
    <mergeCell ref="E7:F8"/>
    <mergeCell ref="G7:H8"/>
    <mergeCell ref="I7:I8"/>
    <mergeCell ref="J7:K7"/>
    <mergeCell ref="J51:K54"/>
    <mergeCell ref="B9:D9"/>
    <mergeCell ref="E9:F9"/>
    <mergeCell ref="G9:H9"/>
    <mergeCell ref="A10:D10"/>
    <mergeCell ref="B11:D11"/>
    <mergeCell ref="E11:F11"/>
    <mergeCell ref="G11:H11"/>
    <mergeCell ref="I11:I13"/>
    <mergeCell ref="J11:J13"/>
    <mergeCell ref="A14:D14"/>
    <mergeCell ref="B15:D15"/>
    <mergeCell ref="E15:F15"/>
    <mergeCell ref="G15:H15"/>
    <mergeCell ref="I15:I16"/>
    <mergeCell ref="J15:J16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ZSŁ</vt:lpstr>
      <vt:lpstr>ZSŁ!Obszar_wydruku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Kaźmierczak-Dobrowolska</dc:creator>
  <cp:lastModifiedBy>Dawid Kozłowski</cp:lastModifiedBy>
  <dcterms:created xsi:type="dcterms:W3CDTF">2019-03-04T11:20:29Z</dcterms:created>
  <dcterms:modified xsi:type="dcterms:W3CDTF">2019-03-11T10:52:25Z</dcterms:modified>
</cp:coreProperties>
</file>