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ZAMÓWIENIA\PRZETARGI\ZDM\ROB_BUD_2018_PST SZYMANOWSKIEGO_PONOWIENIE_R Siwek\"/>
    </mc:Choice>
  </mc:AlternateContent>
  <bookViews>
    <workbookView xWindow="0" yWindow="0" windowWidth="23040" windowHeight="9075"/>
  </bookViews>
  <sheets>
    <sheet name="ZZKO całość" sheetId="10" r:id="rId1"/>
    <sheet name="KO_wiadukt pn" sheetId="1" r:id="rId2"/>
    <sheet name="KO_kd_pn" sheetId="2" r:id="rId3"/>
    <sheet name="KO_en_pn" sheetId="3" r:id="rId4"/>
    <sheet name="KO_sch_pn" sheetId="9" r:id="rId5"/>
    <sheet name="KO_wiadukt pd" sheetId="6" r:id="rId6"/>
    <sheet name="KO_kd_pd" sheetId="7" r:id="rId7"/>
    <sheet name="KO_en_pd" sheetId="8" r:id="rId8"/>
  </sheets>
  <definedNames>
    <definedName name="_xlnm.Print_Area" localSheetId="7">KO_en_pd!$A$1:$G$37</definedName>
    <definedName name="_xlnm.Print_Area" localSheetId="3">KO_en_pn!$A$1:$G$21</definedName>
    <definedName name="_xlnm.Print_Area" localSheetId="6">KO_kd_pd!$A$1:$G$33</definedName>
    <definedName name="_xlnm.Print_Area" localSheetId="2">KO_kd_pn!$A$1:$G$38</definedName>
    <definedName name="_xlnm.Print_Area" localSheetId="4">KO_sch_pn!$A$1:$G$85</definedName>
    <definedName name="_xlnm.Print_Area" localSheetId="5">'KO_wiadukt pd'!$A$1:$G$250</definedName>
    <definedName name="_xlnm.Print_Area" localSheetId="1">'KO_wiadukt pn'!$A$1:$G$235</definedName>
    <definedName name="_xlnm.Print_Area" localSheetId="0">'ZZKO całość'!$A$1:$C$19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8" l="1"/>
  <c r="G35" i="8"/>
  <c r="G34" i="8"/>
  <c r="G33" i="8"/>
  <c r="G32" i="8"/>
  <c r="G31" i="8"/>
  <c r="G30" i="8"/>
  <c r="G29" i="8"/>
  <c r="G28" i="8"/>
  <c r="G27" i="8"/>
  <c r="G26" i="8"/>
  <c r="G25" i="8"/>
  <c r="G24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61" i="6"/>
  <c r="G11" i="9" l="1"/>
  <c r="G12" i="9"/>
  <c r="G13" i="9"/>
  <c r="G14" i="9"/>
  <c r="G15" i="9"/>
  <c r="G16" i="9"/>
  <c r="G17" i="9"/>
  <c r="G20" i="9"/>
  <c r="G23" i="9"/>
  <c r="G24" i="9"/>
  <c r="G26" i="9"/>
  <c r="G27" i="9"/>
  <c r="G30" i="9"/>
  <c r="G31" i="9"/>
  <c r="G32" i="9"/>
  <c r="G33" i="9"/>
  <c r="G36" i="9"/>
  <c r="G37" i="9"/>
  <c r="G39" i="9"/>
  <c r="G40" i="9"/>
  <c r="G41" i="9"/>
  <c r="G43" i="9"/>
  <c r="G44" i="9"/>
  <c r="G45" i="9"/>
  <c r="G47" i="9"/>
  <c r="G49" i="9"/>
  <c r="G50" i="9"/>
  <c r="G51" i="9"/>
  <c r="G52" i="9"/>
  <c r="G55" i="9"/>
  <c r="G57" i="9"/>
  <c r="G60" i="9"/>
  <c r="G61" i="9"/>
  <c r="G62" i="9"/>
  <c r="G63" i="9"/>
  <c r="G66" i="9"/>
  <c r="G68" i="9"/>
  <c r="G69" i="9"/>
  <c r="G72" i="9"/>
  <c r="G75" i="9"/>
  <c r="G77" i="9"/>
  <c r="G79" i="9"/>
  <c r="G80" i="9"/>
  <c r="G81" i="9"/>
  <c r="G83" i="9"/>
  <c r="G84" i="9"/>
  <c r="G10" i="9"/>
  <c r="G37" i="8"/>
  <c r="C10" i="10" s="1"/>
  <c r="G28" i="7"/>
  <c r="G11" i="7"/>
  <c r="G12" i="7"/>
  <c r="G13" i="7"/>
  <c r="G14" i="7"/>
  <c r="G15" i="7"/>
  <c r="G16" i="7"/>
  <c r="G17" i="7"/>
  <c r="G18" i="7"/>
  <c r="G19" i="7"/>
  <c r="G20" i="7"/>
  <c r="G21" i="7"/>
  <c r="G22" i="7"/>
  <c r="G24" i="7"/>
  <c r="G25" i="7"/>
  <c r="G26" i="7"/>
  <c r="G27" i="7"/>
  <c r="G10" i="7"/>
  <c r="G13" i="6"/>
  <c r="G14" i="6"/>
  <c r="G16" i="6"/>
  <c r="G17" i="6"/>
  <c r="G18" i="6"/>
  <c r="G19" i="6"/>
  <c r="G20" i="6"/>
  <c r="G21" i="6"/>
  <c r="G22" i="6"/>
  <c r="G23" i="6"/>
  <c r="G24" i="6"/>
  <c r="G25" i="6"/>
  <c r="G26" i="6"/>
  <c r="G27" i="6"/>
  <c r="G29" i="6"/>
  <c r="G30" i="6"/>
  <c r="G31" i="6"/>
  <c r="G32" i="6"/>
  <c r="G33" i="6"/>
  <c r="G34" i="6"/>
  <c r="G36" i="6"/>
  <c r="G37" i="6"/>
  <c r="G38" i="6"/>
  <c r="G39" i="6"/>
  <c r="G40" i="6"/>
  <c r="G41" i="6"/>
  <c r="G42" i="6"/>
  <c r="G43" i="6"/>
  <c r="G46" i="6"/>
  <c r="G47" i="6"/>
  <c r="G48" i="6"/>
  <c r="G49" i="6"/>
  <c r="G51" i="6"/>
  <c r="G52" i="6"/>
  <c r="G54" i="6"/>
  <c r="G56" i="6"/>
  <c r="G59" i="6"/>
  <c r="G63" i="6"/>
  <c r="G65" i="6"/>
  <c r="G66" i="6"/>
  <c r="G67" i="6"/>
  <c r="G69" i="6"/>
  <c r="G71" i="6"/>
  <c r="G73" i="6"/>
  <c r="G76" i="6"/>
  <c r="G77" i="6"/>
  <c r="G79" i="6"/>
  <c r="G81" i="6"/>
  <c r="G82" i="6"/>
  <c r="G83" i="6"/>
  <c r="G84" i="6"/>
  <c r="G85" i="6"/>
  <c r="G86" i="6"/>
  <c r="G87" i="6"/>
  <c r="G90" i="6"/>
  <c r="G91" i="6"/>
  <c r="G92" i="6"/>
  <c r="G95" i="6"/>
  <c r="G96" i="6"/>
  <c r="G98" i="6"/>
  <c r="G99" i="6"/>
  <c r="G101" i="6"/>
  <c r="G104" i="6"/>
  <c r="G105" i="6"/>
  <c r="G106" i="6"/>
  <c r="G107" i="6"/>
  <c r="G109" i="6"/>
  <c r="G110" i="6"/>
  <c r="G111" i="6"/>
  <c r="G113" i="6"/>
  <c r="G114" i="6"/>
  <c r="G115" i="6"/>
  <c r="G117" i="6"/>
  <c r="G118" i="6"/>
  <c r="G120" i="6"/>
  <c r="G121" i="6"/>
  <c r="G123" i="6"/>
  <c r="G124" i="6"/>
  <c r="G125" i="6"/>
  <c r="G127" i="6"/>
  <c r="G128" i="6"/>
  <c r="G131" i="6"/>
  <c r="G132" i="6"/>
  <c r="G134" i="6"/>
  <c r="G135" i="6"/>
  <c r="G137" i="6"/>
  <c r="G138" i="6"/>
  <c r="G139" i="6"/>
  <c r="G141" i="6"/>
  <c r="G142" i="6"/>
  <c r="G144" i="6"/>
  <c r="G145" i="6"/>
  <c r="G147" i="6"/>
  <c r="G148" i="6"/>
  <c r="G150" i="6"/>
  <c r="G151" i="6"/>
  <c r="G153" i="6"/>
  <c r="G154" i="6"/>
  <c r="G156" i="6"/>
  <c r="G157" i="6"/>
  <c r="G158" i="6"/>
  <c r="G160" i="6"/>
  <c r="G161" i="6"/>
  <c r="G162" i="6"/>
  <c r="G164" i="6"/>
  <c r="G166" i="6"/>
  <c r="G167" i="6"/>
  <c r="G168" i="6"/>
  <c r="G169" i="6"/>
  <c r="G170" i="6"/>
  <c r="G173" i="6"/>
  <c r="G175" i="6"/>
  <c r="G176" i="6"/>
  <c r="G178" i="6"/>
  <c r="G181" i="6"/>
  <c r="G183" i="6"/>
  <c r="G184" i="6"/>
  <c r="G185" i="6"/>
  <c r="G186" i="6"/>
  <c r="G187" i="6"/>
  <c r="G189" i="6"/>
  <c r="G190" i="6"/>
  <c r="G193" i="6"/>
  <c r="G194" i="6"/>
  <c r="G195" i="6"/>
  <c r="G196" i="6"/>
  <c r="G199" i="6"/>
  <c r="G200" i="6"/>
  <c r="G202" i="6"/>
  <c r="G203" i="6"/>
  <c r="G204" i="6"/>
  <c r="G205" i="6"/>
  <c r="G206" i="6"/>
  <c r="G209" i="6"/>
  <c r="G210" i="6"/>
  <c r="G211" i="6"/>
  <c r="G212" i="6"/>
  <c r="G214" i="6"/>
  <c r="G215" i="6"/>
  <c r="G216" i="6"/>
  <c r="G217" i="6"/>
  <c r="G218" i="6"/>
  <c r="G220" i="6"/>
  <c r="G223" i="6"/>
  <c r="G225" i="6"/>
  <c r="G226" i="6"/>
  <c r="G227" i="6"/>
  <c r="G228" i="6"/>
  <c r="G229" i="6"/>
  <c r="G230" i="6"/>
  <c r="G231" i="6"/>
  <c r="G233" i="6"/>
  <c r="G234" i="6"/>
  <c r="G235" i="6"/>
  <c r="G237" i="6"/>
  <c r="G239" i="6"/>
  <c r="G240" i="6"/>
  <c r="G241" i="6"/>
  <c r="G243" i="6"/>
  <c r="G244" i="6"/>
  <c r="G10" i="6"/>
  <c r="G10" i="3"/>
  <c r="G11" i="3"/>
  <c r="G12" i="3"/>
  <c r="G13" i="3"/>
  <c r="G14" i="3"/>
  <c r="G15" i="3"/>
  <c r="G16" i="3"/>
  <c r="G17" i="3"/>
  <c r="G18" i="3"/>
  <c r="G19" i="3"/>
  <c r="G20" i="3"/>
  <c r="G9" i="3"/>
  <c r="G12" i="2"/>
  <c r="G13" i="2"/>
  <c r="G14" i="2"/>
  <c r="G15" i="2"/>
  <c r="G16" i="2"/>
  <c r="G17" i="2"/>
  <c r="G18" i="2"/>
  <c r="G19" i="2"/>
  <c r="G20" i="2"/>
  <c r="G21" i="2"/>
  <c r="G22" i="2"/>
  <c r="G24" i="2"/>
  <c r="G25" i="2"/>
  <c r="G26" i="2"/>
  <c r="G27" i="2"/>
  <c r="G28" i="2"/>
  <c r="G29" i="2"/>
  <c r="G30" i="2"/>
  <c r="G31" i="2"/>
  <c r="G32" i="2"/>
  <c r="G11" i="2"/>
  <c r="G149" i="1"/>
  <c r="G14" i="1"/>
  <c r="G15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1" i="1"/>
  <c r="G32" i="1"/>
  <c r="G33" i="1"/>
  <c r="G34" i="1"/>
  <c r="G35" i="1"/>
  <c r="G37" i="1"/>
  <c r="G38" i="1"/>
  <c r="G39" i="1"/>
  <c r="G40" i="1"/>
  <c r="G41" i="1"/>
  <c r="G42" i="1"/>
  <c r="G43" i="1"/>
  <c r="G44" i="1"/>
  <c r="G47" i="1"/>
  <c r="G48" i="1"/>
  <c r="G49" i="1"/>
  <c r="G50" i="1"/>
  <c r="G52" i="1"/>
  <c r="G53" i="1"/>
  <c r="G55" i="1"/>
  <c r="G57" i="1"/>
  <c r="G60" i="1"/>
  <c r="G62" i="1"/>
  <c r="G64" i="1"/>
  <c r="G66" i="1"/>
  <c r="G67" i="1"/>
  <c r="G68" i="1"/>
  <c r="G69" i="1"/>
  <c r="G71" i="1"/>
  <c r="G73" i="1"/>
  <c r="G76" i="1"/>
  <c r="G77" i="1"/>
  <c r="G79" i="1"/>
  <c r="G82" i="1"/>
  <c r="G83" i="1"/>
  <c r="G84" i="1"/>
  <c r="G87" i="1"/>
  <c r="G88" i="1"/>
  <c r="G90" i="1"/>
  <c r="G91" i="1"/>
  <c r="G93" i="1"/>
  <c r="G96" i="1"/>
  <c r="G97" i="1"/>
  <c r="G98" i="1"/>
  <c r="G100" i="1"/>
  <c r="G101" i="1"/>
  <c r="G102" i="1"/>
  <c r="G104" i="1"/>
  <c r="G105" i="1"/>
  <c r="G107" i="1"/>
  <c r="G108" i="1"/>
  <c r="G110" i="1"/>
  <c r="G111" i="1"/>
  <c r="G112" i="1"/>
  <c r="G114" i="1"/>
  <c r="G115" i="1"/>
  <c r="G118" i="1"/>
  <c r="G119" i="1"/>
  <c r="G121" i="1"/>
  <c r="G122" i="1"/>
  <c r="G124" i="1"/>
  <c r="G125" i="1"/>
  <c r="G127" i="1"/>
  <c r="G128" i="1"/>
  <c r="G130" i="1"/>
  <c r="G131" i="1"/>
  <c r="G133" i="1"/>
  <c r="G134" i="1"/>
  <c r="G136" i="1"/>
  <c r="G137" i="1"/>
  <c r="G138" i="1"/>
  <c r="G140" i="1"/>
  <c r="G141" i="1"/>
  <c r="G142" i="1"/>
  <c r="G144" i="1"/>
  <c r="G146" i="1"/>
  <c r="G151" i="1"/>
  <c r="G152" i="1"/>
  <c r="G154" i="1"/>
  <c r="G157" i="1"/>
  <c r="G159" i="1"/>
  <c r="G160" i="1"/>
  <c r="G161" i="1"/>
  <c r="G162" i="1"/>
  <c r="G163" i="1"/>
  <c r="G165" i="1"/>
  <c r="G166" i="1"/>
  <c r="G169" i="1"/>
  <c r="G172" i="1"/>
  <c r="G173" i="1"/>
  <c r="G175" i="1"/>
  <c r="G176" i="1"/>
  <c r="G177" i="1"/>
  <c r="G180" i="1"/>
  <c r="G181" i="1"/>
  <c r="G182" i="1"/>
  <c r="G183" i="1"/>
  <c r="G185" i="1"/>
  <c r="G186" i="1"/>
  <c r="G188" i="1"/>
  <c r="G189" i="1"/>
  <c r="G190" i="1"/>
  <c r="G191" i="1"/>
  <c r="G193" i="1"/>
  <c r="G196" i="1"/>
  <c r="G198" i="1"/>
  <c r="G199" i="1"/>
  <c r="G200" i="1"/>
  <c r="G201" i="1"/>
  <c r="G202" i="1"/>
  <c r="G203" i="1"/>
  <c r="G204" i="1"/>
  <c r="G205" i="1"/>
  <c r="G206" i="1"/>
  <c r="G207" i="1"/>
  <c r="G209" i="1"/>
  <c r="G210" i="1"/>
  <c r="G211" i="1"/>
  <c r="G212" i="1"/>
  <c r="G213" i="1"/>
  <c r="G215" i="1"/>
  <c r="G217" i="1"/>
  <c r="G218" i="1"/>
  <c r="G219" i="1"/>
  <c r="G221" i="1"/>
  <c r="G222" i="1"/>
  <c r="G223" i="1"/>
  <c r="G224" i="1"/>
  <c r="G225" i="1"/>
  <c r="G227" i="1"/>
  <c r="G228" i="1"/>
  <c r="G11" i="1"/>
  <c r="G29" i="7" l="1"/>
  <c r="C9" i="10" s="1"/>
  <c r="G85" i="9"/>
  <c r="C7" i="10" s="1"/>
  <c r="G245" i="6"/>
  <c r="C8" i="10" s="1"/>
  <c r="G21" i="3"/>
  <c r="C6" i="10" s="1"/>
  <c r="G33" i="2" l="1"/>
  <c r="C5" i="10" s="1"/>
  <c r="G229" i="1" l="1"/>
  <c r="C4" i="10" s="1"/>
  <c r="C11" i="10" s="1"/>
  <c r="C12" i="10" s="1"/>
  <c r="C13" i="10" s="1"/>
</calcChain>
</file>

<file path=xl/sharedStrings.xml><?xml version="1.0" encoding="utf-8"?>
<sst xmlns="http://schemas.openxmlformats.org/spreadsheetml/2006/main" count="1968" uniqueCount="572">
  <si>
    <t>Lp.</t>
  </si>
  <si>
    <t>Opis pozycji</t>
  </si>
  <si>
    <t>Ilość</t>
  </si>
  <si>
    <t xml:space="preserve">Remont północnej płyty jezdnej z dylatacją podłużną na wiadukcie Szymonowskiego - PST w Poznaniu </t>
  </si>
  <si>
    <t xml:space="preserve">Branża mostowa </t>
  </si>
  <si>
    <t xml:space="preserve">REMONT WIADUKTU </t>
  </si>
  <si>
    <t>Nr Specyfikacji</t>
  </si>
  <si>
    <t>J.m.</t>
  </si>
  <si>
    <t>Cena jedn.</t>
  </si>
  <si>
    <t>Wartość</t>
  </si>
  <si>
    <t>D-M.00.00.00</t>
  </si>
  <si>
    <t>WYMAGANIA OGÓLNE</t>
  </si>
  <si>
    <t>Wymagania ogólne</t>
  </si>
  <si>
    <t>kpl</t>
  </si>
  <si>
    <t>D-01.00.00</t>
  </si>
  <si>
    <t>ROBOTY PRZYGOTOWAWCZE</t>
  </si>
  <si>
    <t>D-01.01.01</t>
  </si>
  <si>
    <t>Odtworzenie (wyznaczenie) trasy i punktów wysokościowych w terenie równinnym</t>
  </si>
  <si>
    <t>km</t>
  </si>
  <si>
    <t>Wykonanie geodezyjnej dokumentacji powykonawczej obiektu wraz z odtworzeniem państwowej osnowy geodezyjnej</t>
  </si>
  <si>
    <t>ryczałt</t>
  </si>
  <si>
    <t>D-01.02.03</t>
  </si>
  <si>
    <t>Wyburzenia obiektów budowlanych i inżynierskich</t>
  </si>
  <si>
    <t>Demontaż i ponowny montaż wiaty przystankowej (nowa wiata zgodna z aktualnym Systemem Informacji Miejskiej miasta Poznania)</t>
  </si>
  <si>
    <t>szt</t>
  </si>
  <si>
    <t>Demontaż poręczy mostowych - przy użyciu palnika acetylenowo-tlenowego</t>
  </si>
  <si>
    <t>t</t>
  </si>
  <si>
    <t>Demontaż osłon trakcyjnych</t>
  </si>
  <si>
    <t xml:space="preserve">Transport elementów mostowych stalowych ( z załadunkiem i wyładunkiem), na składowisko wskazane przez Inwestora </t>
  </si>
  <si>
    <t>Burzenie przy użyciu młotów pneumatycznych elementów żelbetowych ze zbrojeniem normalnym</t>
  </si>
  <si>
    <t>m3</t>
  </si>
  <si>
    <t>Burzenie, przy użyciu młotów pneumatycznych betonu ochronnego gr. 4cm_x000D_</t>
  </si>
  <si>
    <t>Burzenie, przy użyciu młotów pneumatycznych gładzi cementowej gr. 2cm_x000D_</t>
  </si>
  <si>
    <t>Rozebranie umocnienia stożków z kostki betonowej</t>
  </si>
  <si>
    <t>m2</t>
  </si>
  <si>
    <t>Rozebranie umocnienia z warstwy betonowej gr. 10cm</t>
  </si>
  <si>
    <t>Frezowanie betonowej płyty pomostu- grubość frezowania do 2cm</t>
  </si>
  <si>
    <t>Zabezpieczenie istniejącej latarni</t>
  </si>
  <si>
    <t xml:space="preserve">Rozbiórka izolacji z papy </t>
  </si>
  <si>
    <t>Wywiezienie gruzu z terenu rozbiórki samochodem samowyładowczym, z załadunkiem i wyładunkiem mechanicznym - na składowisko Wykonawcy</t>
  </si>
  <si>
    <t>D-01.02.04</t>
  </si>
  <si>
    <t>Rozbiórki elementów dróg i ulic</t>
  </si>
  <si>
    <t>Rozebranie mechaniczne nawierzchni z mieszanek mineralno-bitumicznych, o grubości: 3 cm - dojścia</t>
  </si>
  <si>
    <t>Rozebranie mechaniczne nawierzchni z mieszanek mineralno-bitumicznych nawierzchnia na kapie gr. 3 cm</t>
  </si>
  <si>
    <t>Rozebranie mechaniczne nawierzchni z mieszanek mineralno-bitumicznych, o grubości: 8 cm - obiekt</t>
  </si>
  <si>
    <t>Rozebranie mechaniczne nawierzchni z mieszanek mineralno-bitumicznych, o grubości: 15 cm - dojazdy</t>
  </si>
  <si>
    <t>Rozebranie słupków do znaków drogowych z rur stalowych z wywozem</t>
  </si>
  <si>
    <t>Rozebranie tablic znaków drogowych - tablice znaków, tablice informacyjne z wywozem</t>
  </si>
  <si>
    <t>Rozebranie mechaniczne podbudowy z kruszywa kamiennego, o grubości: 25 cm</t>
  </si>
  <si>
    <t>Rozebranie mechaniczne podbudowy z kruszywa kamiennego, o grubości: 15 cm - chodniki</t>
  </si>
  <si>
    <t>Rozebranie krawężników kamiennych o wymiarach:15x20 cm - obiekt</t>
  </si>
  <si>
    <t>m</t>
  </si>
  <si>
    <t>Rozebranie krawężników betonowych o wymiarach:20x30 cm - dojazdy</t>
  </si>
  <si>
    <t>Rozebranie ław pod krawężniki, przy ławie: z betonu</t>
  </si>
  <si>
    <t>D-04.00.00</t>
  </si>
  <si>
    <t>PODBUDOWY</t>
  </si>
  <si>
    <t>D-04.03.01</t>
  </si>
  <si>
    <t>Oczyszczenie i skropienie warstw konstrukcyjnych</t>
  </si>
  <si>
    <t>Czyszczenie ręczne nawierzchni drogowej: nieulepszonej</t>
  </si>
  <si>
    <t>Skropienie nawierzchni drogowych asfaltem</t>
  </si>
  <si>
    <t>Czyszczenie ręczne nawierzchni drogowej: bitumicznej</t>
  </si>
  <si>
    <t>D-04.04.02</t>
  </si>
  <si>
    <t>Podbudowa z kruszywa łamanego stabilizowanego mechanicznie_x000D_</t>
  </si>
  <si>
    <t>Podbudowy z kruszywa łamanego - warstwa dolna o grubości po zagęszczeniu: 20 cm</t>
  </si>
  <si>
    <t>Podbudowy z kruszywa łamanego (lub pospółki) - warstwa ulepszonego podłoża o grubości po zagęszczeniu: 40 cm</t>
  </si>
  <si>
    <t>D-04.05.01</t>
  </si>
  <si>
    <t>Podbudowa i ulepszone podłoża z gruntu lub kruszywa stabilizowanego cementem_x000D_</t>
  </si>
  <si>
    <t>Podbudowa z gruntu stabilizowanego cementem C3/4, o grubości podbudowy po zagęszczeniu: 20 cm</t>
  </si>
  <si>
    <t>D-04.07.01</t>
  </si>
  <si>
    <t>Podbudowa z betonu asfaltowego</t>
  </si>
  <si>
    <t>Podbudowa z betonu asfaltowego - warstwa po zagęszczeniu o grubości: 12 cm</t>
  </si>
  <si>
    <t>D-05.00.00</t>
  </si>
  <si>
    <t>NAWIERZCHNIE</t>
  </si>
  <si>
    <t>D-05.03.05/a</t>
  </si>
  <si>
    <t>Warstwa wiążąca z betonu asfaltowego</t>
  </si>
  <si>
    <t>Nawierzchnia z betonu asfaltowego - warstwa wiążąca po zagęszczeniu o grubości: 8 cm - dojazdy</t>
  </si>
  <si>
    <t>D-05.03.05/b</t>
  </si>
  <si>
    <t>Warstwa ścieralna z betonu asfaltowego</t>
  </si>
  <si>
    <t>Nawierzchnia z mieszanek mineralno-asfaltowych, grysowych - warstwa ścieralna po zagęszczeniu o grubości: 5 cm - odtworzenie nawierzchni chodnika</t>
  </si>
  <si>
    <t>D-05.03.11</t>
  </si>
  <si>
    <t>Frezowanie nawierzchni bitumicznej na zimno</t>
  </si>
  <si>
    <t>Roboty remontowe - frezowanie nawierzchni bitumicznej z wywozem materiału z rozbiórki na składowisko Wykonawcy - grubość frezowania : 5 cm</t>
  </si>
  <si>
    <t>D-05.03.12</t>
  </si>
  <si>
    <t>Nawierzchnia z asfaltu twardolanego</t>
  </si>
  <si>
    <t>Nawierzchnia z asfaltu lanego - warstwa wiążąca po zagęszczeniu o grubości: 4 cm - obiekt</t>
  </si>
  <si>
    <t>Nawierzchnia z asfaltu lanego - warstwa ścieralna po zagęszczeniu o grubości: 4-6 cm (ściek)</t>
  </si>
  <si>
    <t>Nawierzchnia z asfaltu lanego - uzupełnienie nawierzchni przy krawężniku gr. 10-13 cm</t>
  </si>
  <si>
    <t>Przyklejenie taśmy uszczelniającej</t>
  </si>
  <si>
    <t>D-05.03.13</t>
  </si>
  <si>
    <t>Nawierzchnia z mieszanki grysowo-mastyksowej (SMA)- w-wa ścieralna</t>
  </si>
  <si>
    <t>Nawierzchnia z mieszanek mineralno-asfaltowych, grysowych - warstwa ścieralna po zagęszczeniu o grubości: 4cm</t>
  </si>
  <si>
    <t>D-05.03.26</t>
  </si>
  <si>
    <t>Zabezpieczenie geosiatką nawierzchni asfaltowej przed spękaniem</t>
  </si>
  <si>
    <t>Ułożenie geosiatki z włókna szklanego_x000D_</t>
  </si>
  <si>
    <t>D-07.00.00</t>
  </si>
  <si>
    <t>URZĄDZENIA BEZPIECZEŃSTWA RUCHU</t>
  </si>
  <si>
    <t>D-07.01.01</t>
  </si>
  <si>
    <t>Oznakowanie poziome - stałe</t>
  </si>
  <si>
    <t>Oznakowanie poziome matami z wypustkami</t>
  </si>
  <si>
    <t>1m2 ozn.</t>
  </si>
  <si>
    <t>Oznakowanie poziome grubowarstwowe - malowanie symboli - miejsce oczekiwania matek z wózkami</t>
  </si>
  <si>
    <t>D-07.02.03</t>
  </si>
  <si>
    <t>Organizacja ruchu na czas budowy</t>
  </si>
  <si>
    <t>Organizacja ruchu na czas robót wraz z ewentualnymi uzgodnieniami (zamknięcia torowe) oraz montaż, demontaż i utrzymanie oznakowania (pionowego i poziomego) na czas budowy, wraz z aktualizacją sterownika oświetlenia dostosowana do harmonogramu i technologii robót, wykonanie tymczasowego przystanku autobusowego, utwardzenie terenu przystanku (np. płytami drogowymi)  i późniejsze doprowadzenie terenu do stanu pierwotnego. Zapewnienie korytarzy ruchu dla pieszych. Przywrócenie oznakowania dla stałej organizacji ruchu.</t>
  </si>
  <si>
    <t>D-08.00.00</t>
  </si>
  <si>
    <t>ELEMENTY ULIC</t>
  </si>
  <si>
    <t>D-08.01.01</t>
  </si>
  <si>
    <t>Krawężniki betonowe</t>
  </si>
  <si>
    <t>Krawężniki betonowe wystające, o wymiarach: 20x30 cm - na podsypce cementowo-piaskowej - odcinki proste</t>
  </si>
  <si>
    <t>Krawężniki betonowe wystające, o wymiarach: 20x30 cm - na podsypce cementowo-piaskowej - na łuku</t>
  </si>
  <si>
    <t>Ławy pod krawężniki: betonowe z oporem</t>
  </si>
  <si>
    <t>M-11.00.00</t>
  </si>
  <si>
    <t>FUNDAMENTOWANIE</t>
  </si>
  <si>
    <t>M-11.01.01</t>
  </si>
  <si>
    <t>Wykopy pod ławy wraz z umocnieniem</t>
  </si>
  <si>
    <t>Roboty ziemne wykonywane koparkami z transportem urobku samochodami samowyładowczymi: grunt kat. III - 80% mechanicznie</t>
  </si>
  <si>
    <t>Roboty ziemne ręczne z transportem urobku samochodami samowyładowczymi : grunt kat. III - 20% ręcznie</t>
  </si>
  <si>
    <t>M-11.01.04</t>
  </si>
  <si>
    <t>Zasypanie wykopów wraz z zagęszczeniem</t>
  </si>
  <si>
    <t xml:space="preserve">Ręczne formowanie nasypów z piasku dowożonego samochodami samowyładowczymi (z dokopu)  </t>
  </si>
  <si>
    <t>Zagęszczenie uprzednio rozplantowanego warstwami gruntu w nasypie zagęszczarkami, w gruncie sypkim, kategorii : I-III</t>
  </si>
  <si>
    <t>M-11.07.01</t>
  </si>
  <si>
    <t>Ścianka szczelna stalowa</t>
  </si>
  <si>
    <t>Wbijanie ścianek szczelnych stalowych wysokości min H = 6,0 m (wraz z ew. ich rozparciem/zakotwieniem)</t>
  </si>
  <si>
    <t>M-12.00.00</t>
  </si>
  <si>
    <t>ZBROJENIE</t>
  </si>
  <si>
    <t>M-12.01.02</t>
  </si>
  <si>
    <t>Stal zbrojeniowa klasy A-II lub wyższe</t>
  </si>
  <si>
    <t>Przygotowanie na budowie zbrojenia ścianki zaplecznej i podparcia płyt przejściowych, przy średnicy prętów: 10-20 mm</t>
  </si>
  <si>
    <t>Montaż zbrojenia ścianki zaplecznej i podparcia płyt przejściowych, za pomocą spawarki, przy średnicy prętów: 10-20 mm</t>
  </si>
  <si>
    <t>Wiercenie otworów o średnicy 18 mm wraz z wklejeniem łączników średnicy 16 mm</t>
  </si>
  <si>
    <t>Przygotowanie na budowie zbrojenia kap chodnikowych mostów żelbetowych, przy średnicy prętów: 10-16 mm</t>
  </si>
  <si>
    <t>Montaż zbrojenia kap chodnikowych mostów żelbetowych, za pomocą spawarki, przy średnicy prętów: 10-16 mm</t>
  </si>
  <si>
    <t>Montaż kotew kap chodnikowych o masie M=9,3kg/szt</t>
  </si>
  <si>
    <t>Przygotowanie na budowie zbrojenia płyty pomostowej mostów żelbetowych, przy średnicy prętów: 12-16 mm</t>
  </si>
  <si>
    <t>Montaż zbrojenia płyty pomostowej mostów żelbetowych, za pomocą spawarki, przy średnicy prętów: 12-16 mm</t>
  </si>
  <si>
    <t>Przygotowanie na budowie zbrojenia płyt przejściowych, przy średnicy prętów: 12-16 mm</t>
  </si>
  <si>
    <t>Montaż zbrojenia nadbetonu płyt przejściowych, za pomocą spawarki, przy średnicy prętów: 12-16 mm</t>
  </si>
  <si>
    <t>Przygotowanie na budowie zbrojenia gzymsu muru, przy średnicy prętów: 12 mm</t>
  </si>
  <si>
    <t>Montaż zbrojenia gzymsu muru, za pomocą spawarki, przy średnicy prętów: 12 mm</t>
  </si>
  <si>
    <t>Wiercenie otworów o średnicy 14 mm wraz z wklejeniem prętów średnicy 12 mm</t>
  </si>
  <si>
    <t>Przygotowanie na budowie zbrojenia umocnienia stożka, przy średnicy prętów: 10 mm</t>
  </si>
  <si>
    <t>Montaż zbrojenia umocnienia stożka, za pomocą spawarki, przy średnicy prętów: 10 mm</t>
  </si>
  <si>
    <t>M-13.00.00</t>
  </si>
  <si>
    <t>BETON</t>
  </si>
  <si>
    <t>M-13.01.03</t>
  </si>
  <si>
    <t>Beton podpór w elementach o grubości &lt; 60 cm</t>
  </si>
  <si>
    <t>Betonowanie ścianek zaplecznych betonem B35 (C30/35), przy użyciu pompy na samochodzie, w deskowaniu, z zagęszczeniem betonu wibratorem pogrążalnym /dowóz betonu transportem zewnętrznym/</t>
  </si>
  <si>
    <t>Deskowanie ścianek zaplecznych</t>
  </si>
  <si>
    <t>M-13.01.05</t>
  </si>
  <si>
    <t>Beton ustroju niosącego w elementach o grubości &lt; 60 cm</t>
  </si>
  <si>
    <t>Betonowanie płyty pomostowej betonem B35 (C30/35), przy użyciu pompy na samochodzie, w deskowaniu, z zagęszczeniem betonu wibratorem pogrążalnym /dowóz betonu transportem zewnętrznym/</t>
  </si>
  <si>
    <t xml:space="preserve">Ustroje niosące mostów żelbetowych i sprężonych - deskowanie </t>
  </si>
  <si>
    <t>Betonowanie kap chodnikowych betonem B35 (C30/35), przy użyciu pompy na samochodzie, w deskowaniu, z zagęszczeniem betonu wibratorem pogrążalnym /dowóz betonu transportem zewnętrznym/</t>
  </si>
  <si>
    <t>Ustroje niosące mostów żelbetowych i sprężonych - deskowanie kap chodnikowych</t>
  </si>
  <si>
    <t>Betonowanie gzymsu muru betonem B35 (C30/35), przy użyciu pompy na samochodzie, w deskowaniu, z zagęszczeniem betonu wibratorem pogrążalnym /dowóz betonu transportem zewnętrznym/</t>
  </si>
  <si>
    <t>Ustroje niosące mostów żelbetowych i sprężonych - deskowanie gzymsu muru</t>
  </si>
  <si>
    <t>M-13.01.08</t>
  </si>
  <si>
    <t>Betonowanie płyt przejściowych betonem B35 (C30/35), przy użyciu pompy na samochodzie, w deskowaniu, z zagęszczeniem betonu wibratorem pogrążalnym /dowóz betonu transportem zewnętrznym/</t>
  </si>
  <si>
    <t>Ustroje niosące mostów żelbetowych i sprężonych - deskowanie płyt przejściowych</t>
  </si>
  <si>
    <t>Betonowanie umocnienia stożka betonem B35 (C30/35), przy użyciu pompy na samochodzie, w deskowaniu, z zagęszczeniem betonu wibratorem pogrążalnym /dowóz betonu transportem zewnętrznym/</t>
  </si>
  <si>
    <t>Ustroje niosące mostów żelbetowych i sprężonych - deskowanie umocnienia</t>
  </si>
  <si>
    <t>M-13.01.10</t>
  </si>
  <si>
    <t>Beton natryskowy (torkret)</t>
  </si>
  <si>
    <t>Czyszczenie przez strumieniowanie wodne wysokociśnieniowe powierzchni pod torkret</t>
  </si>
  <si>
    <t>Torkretowanie podłoża warstwą min. gr. 2 cm</t>
  </si>
  <si>
    <t>Szpachlowanie zamykające materiałem PCC</t>
  </si>
  <si>
    <t>M-13.01.11</t>
  </si>
  <si>
    <t>Zaprawa cementowa z dodatkiem żywic syntetycznych</t>
  </si>
  <si>
    <t>Czyszczenie strumieniowo-ścierne powierzchni</t>
  </si>
  <si>
    <t>Czyszczenie - hydromonitoring oczepu podpory pośredniej_x000D__x000D_</t>
  </si>
  <si>
    <t>Wyrównanie zaprawą typu PCC nierówności</t>
  </si>
  <si>
    <t>M-13.02.02</t>
  </si>
  <si>
    <t>Beton klasy poniżej B25 bez deskowania</t>
  </si>
  <si>
    <t xml:space="preserve">Betonowanie betonem B15 (C12/15) </t>
  </si>
  <si>
    <t>M-13.03.04</t>
  </si>
  <si>
    <t>Wykonanie prefabrykowanych gzymsów z polimerobetonu</t>
  </si>
  <si>
    <t>Montaż gzymsów prefabrykowanych z polimerobetonu H=65 cm z wykonaniem uszczelnień (łączniki ze stali nierdzewnej)</t>
  </si>
  <si>
    <t>M-15.00.00</t>
  </si>
  <si>
    <t>IZOLACJA</t>
  </si>
  <si>
    <t>M-15.01.03</t>
  </si>
  <si>
    <t>Izolacja bitumiczna wykonywana na zimno</t>
  </si>
  <si>
    <t>Wykonanie na obiektach mostowych izolacji przeciwwilgociowych pionowych i poziomych powłokowych bitumicznych na zimno z roztworu asfaltowego</t>
  </si>
  <si>
    <t>M-15.02.03</t>
  </si>
  <si>
    <t>Izolacja termozgrzewalna</t>
  </si>
  <si>
    <t>Wykonanie izolacji z papy zgrzewalnej wraz z zagruntowaniem podłoża żywicą i posypką piaskową</t>
  </si>
  <si>
    <t>`Wykonanie na obiektach mostowych warstwy ochronnej izolacji z papy termozgrzewalnej pod kapami chodnikowymi</t>
  </si>
  <si>
    <t>M-15.03.01</t>
  </si>
  <si>
    <t>Izolacjonawierzchnia na kapach chodnikowych</t>
  </si>
  <si>
    <t xml:space="preserve">Wykonanie izolacjonawierzchni na kapach chodnikowych i płytach rewizyjnych min. gr. 6mm, wraz z zagruntowaniem podłoża </t>
  </si>
  <si>
    <t>M-16.00.00</t>
  </si>
  <si>
    <t>ODWODNIENIE</t>
  </si>
  <si>
    <t>M-16.01.01</t>
  </si>
  <si>
    <t>Wpusty</t>
  </si>
  <si>
    <t>Wykonanie elementów odwodnienia ustrojów mostowych niosących - wpustów z odprowadzeniem pionowym śr. 150 mm</t>
  </si>
  <si>
    <t>M-16.01.02</t>
  </si>
  <si>
    <t>Rury o przekroju do 350 mm</t>
  </si>
  <si>
    <t>Rurociągi z rur PP, przy średnicy rur: 200 mm</t>
  </si>
  <si>
    <t>Czyszczaki kanalizacyjne o średnicy: 200 mm</t>
  </si>
  <si>
    <t>Wiercenie otworów o głębokości do 125 cm, techniką diamentową w betonie zbrojonym, przy średnicy wierconego otworu do 330 mm (przez poprzecznice)</t>
  </si>
  <si>
    <t>m otworu</t>
  </si>
  <si>
    <t>Rury stalowe osłonowe średnicy 323,9/10_x000D_</t>
  </si>
  <si>
    <t>Pozostałe elementy odwodnienia: mufy, kompensatory, trójniki, kolana itp.</t>
  </si>
  <si>
    <t>M-16.01.03</t>
  </si>
  <si>
    <t>Sączki odwodnienia izolacji</t>
  </si>
  <si>
    <t>Wykonanie elementów odwodnienia ustrojów mostowych niosących - sączków odwadniających</t>
  </si>
  <si>
    <t xml:space="preserve">Wykonanie drenażu podłużnego i poprzecznego z grysu bazaltowego otoczonego kompozycją epoksydową </t>
  </si>
  <si>
    <t>M-17.00.00</t>
  </si>
  <si>
    <t>ŁOŻYSKA</t>
  </si>
  <si>
    <t>M-17.01.02</t>
  </si>
  <si>
    <t>Łożyska elastomerowe</t>
  </si>
  <si>
    <t>Montaż przekładek elastomerowych dla oparcia spocznika schodów</t>
  </si>
  <si>
    <t>M-18.00.00</t>
  </si>
  <si>
    <t>URZĄDZENIA  DYLATACYJNE</t>
  </si>
  <si>
    <t>M-18.01.01</t>
  </si>
  <si>
    <t>Urządzenia dylatacyjne szczelne</t>
  </si>
  <si>
    <t xml:space="preserve">Ułożenie dylatacji mostowej HYBRYDOWEJ - modułowej o przesuwie do +-25 mm </t>
  </si>
  <si>
    <t>Ułożenie dylatacji mostowej HYBRYDOWEJ - modułowej o przesuwie do +-25 mm - połaczenie ze schodami</t>
  </si>
  <si>
    <t>M-18.02.01</t>
  </si>
  <si>
    <t>Dylatacja - przykrycie szczelin</t>
  </si>
  <si>
    <t>Wykonanie dylatacji - taśmy dylatacyjne PCV</t>
  </si>
  <si>
    <t>Wykonanie dylatacji w kapach i wypełnienie dylatacji masą uszczelniającą</t>
  </si>
  <si>
    <t>Wykonanie uszczelnienia wkładką neoprenową z wypełnieniem masą uszczelniającą - korpus podpory P1</t>
  </si>
  <si>
    <t>M-19.00.00</t>
  </si>
  <si>
    <t>ELEMENTY  ZABEZPIECZAJĄCE</t>
  </si>
  <si>
    <t>M-19.01.01</t>
  </si>
  <si>
    <t>Krawężnik mostowy</t>
  </si>
  <si>
    <t>Montaż na obiektach mostowych krawężników kamiennych 20x20cm z prętami fi 16mm co 50cm (ze stali nierdzewnej), na ławie z grysu otoczonego żywicą</t>
  </si>
  <si>
    <t>Wypełnienie szczeliny żywica epoksydowo-poliuretanową</t>
  </si>
  <si>
    <t>Przyklejenie taśmy elastycznej_x000D_</t>
  </si>
  <si>
    <t>M-19.01.02</t>
  </si>
  <si>
    <t>Bariery ochronne na obiektach mostowych</t>
  </si>
  <si>
    <t>Bariery ochronne stalowe jednostronne - na obiekcie (kotwione na śruby do betonu)</t>
  </si>
  <si>
    <t>Bariery ochronne stalowe jednostronne - na dojazdach (kotwione w gruncie)</t>
  </si>
  <si>
    <t>M-19.01.04</t>
  </si>
  <si>
    <t>Balustrada na obiektach mostowych</t>
  </si>
  <si>
    <t>Montaż poręczy mostowych - odcinków prostych o wysokości 1,3m za pomocą kotew wklejanych w kapę chodnikowa</t>
  </si>
  <si>
    <t>Montaż poręczy mostowych - odcinków w łuku poziomym o wysokości 1,1m za pomocą kotew wklejanych w gzyms muru oporowego</t>
  </si>
  <si>
    <t>Odtłuszczanie i oczyszczenie powierzchni balustrad na dojazdach_x000D_</t>
  </si>
  <si>
    <t>Malowanie farbą epoksydową wysokocynkową</t>
  </si>
  <si>
    <t>M-19.01.05</t>
  </si>
  <si>
    <t>Zabezpieczenie przeciwporażeniowe na obiektach mostowych</t>
  </si>
  <si>
    <t>Montaż na obiektach mostowych: osłon trakcyjnych</t>
  </si>
  <si>
    <t>M-20.00.00</t>
  </si>
  <si>
    <t>INNE  ROBOTY MOSTOWE</t>
  </si>
  <si>
    <t>M-20.01.03</t>
  </si>
  <si>
    <t>Drenaż za przyczółkami</t>
  </si>
  <si>
    <t>Ułożenie rur drenarskich perforowanych średnicy 110 mm w otulinie filtracyjnej wraz z rurami odprowadzającymi wodę</t>
  </si>
  <si>
    <t>M-20.01.04</t>
  </si>
  <si>
    <t>Instalacja urządzeń obcych.</t>
  </si>
  <si>
    <t>Demontaż i ponowny montaż tablicy informacji podróżnych</t>
  </si>
  <si>
    <t>Demontaż i odtworzenie na wiadukcie rur ochronnych/okablowania - tablica informacji podróżnej</t>
  </si>
  <si>
    <t>Montaż na obiektach mostowych rur ochronnych DVR średnicy 110 mm</t>
  </si>
  <si>
    <t>Zabezpieczenie urządzeń obcych rurą ochronną dwudzielną HDPE śr. 110 mm - doziemne kable TP i eN</t>
  </si>
  <si>
    <t>Zabezpieczenie urządzeń obcych rurą ochronną dwudzielną HDPE śr. 160 mm - kable eN (podwieszenie)</t>
  </si>
  <si>
    <t>Zabezpieczenie urządzeń obcych stalową dwudzielną rurą ochronną śr. 500 mm - wodociąg, ciepłociąg</t>
  </si>
  <si>
    <t xml:space="preserve">Wymiana kabli elektroenergetycznych w talowych rurach osłonowych DVR 40mm </t>
  </si>
  <si>
    <t>Wymiana osprzętu elektroinstalacyjnego do listew i kanałów - stalowe puszki odgałęźnej</t>
  </si>
  <si>
    <t>Regulacja wysokościowa studzienek telekomunikacyjnych</t>
  </si>
  <si>
    <t>Demontaż i ponowny montaż siatki przeciw ptakom</t>
  </si>
  <si>
    <t>Montaż prefabrykowanych płyt 100x80x8cm nad gazociągiem i wodociągiem</t>
  </si>
  <si>
    <t>Zalanie szczelin pomiędzy prefabrykatami</t>
  </si>
  <si>
    <t>Mocowanie (zawiesia) kabli elektroenergetycznych ze stali nierdzewnej na kotwy wklejane</t>
  </si>
  <si>
    <t>Rury stalowe osłonowe średnicy 273,0/10,0_x000D_</t>
  </si>
  <si>
    <t>Elementy pomostów - montaż zestawów dla oparcia płyt nad gazociągiem i wodociągiem (kątowniki)</t>
  </si>
  <si>
    <t>M-20.01.10</t>
  </si>
  <si>
    <t>Zabezpieczenie antykorozyjne powierzchni betonowych</t>
  </si>
  <si>
    <t xml:space="preserve">Czyszczenie ręczne szczotkami stalowymi, powierzchni </t>
  </si>
  <si>
    <t xml:space="preserve">Odtłuszczanie betonowych powierzchni </t>
  </si>
  <si>
    <t>Malowanie farbą akrylową powierzchni betonowych</t>
  </si>
  <si>
    <t>M-20.01.11</t>
  </si>
  <si>
    <t>Umocnienie stożków</t>
  </si>
  <si>
    <t>Plantowanie (obrobienie na czysto) powierzchni skarp stożków, w gruncie kat.I-III</t>
  </si>
  <si>
    <t>Umocnienie powierzchni z kostki brukowej betonowej o grubości: 8 cm - szarej, na podsypce cementowo-piaskowej</t>
  </si>
  <si>
    <t>Krawężniki betonowe wystające, na podsypce cementowo-piaskowej, o wymiarach: 20x30 cm</t>
  </si>
  <si>
    <t>Obrzeża betonowe 30x8 cm na podsypce cementowopiaskowej z wypełnieniem spoin zaprawą cementową.</t>
  </si>
  <si>
    <t>Ławy pod obrzeża i krawężniki: betonowe C12/15 z oporem,</t>
  </si>
  <si>
    <t>M-20.01.16</t>
  </si>
  <si>
    <t>Powłoka antygraffiti</t>
  </si>
  <si>
    <t>Przygotowanie podłoża dla zabezpieczenia przed graffiti - oczyszczenie powierzchni gładkiej</t>
  </si>
  <si>
    <t>100 m2</t>
  </si>
  <si>
    <t>Wykonanie zabezpieczenia przed graffiti środkiem ANTIGRAF - agregatem malarskim niskociśnieniowym z napędem elektrycznym</t>
  </si>
  <si>
    <t>13.45</t>
  </si>
  <si>
    <t>13.46</t>
  </si>
  <si>
    <t>14.47</t>
  </si>
  <si>
    <t>14.48</t>
  </si>
  <si>
    <t>14.49</t>
  </si>
  <si>
    <t>15.51</t>
  </si>
  <si>
    <t>15.52</t>
  </si>
  <si>
    <t>15.53</t>
  </si>
  <si>
    <t>15.54</t>
  </si>
  <si>
    <t>15.55</t>
  </si>
  <si>
    <t>15.56</t>
  </si>
  <si>
    <t>15.57</t>
  </si>
  <si>
    <t>1.1</t>
  </si>
  <si>
    <t>2.2</t>
  </si>
  <si>
    <t>2.3</t>
  </si>
  <si>
    <t>2.4</t>
  </si>
  <si>
    <t>2.5</t>
  </si>
  <si>
    <t>3.6</t>
  </si>
  <si>
    <t>3.7</t>
  </si>
  <si>
    <t>3.8</t>
  </si>
  <si>
    <t>3.9</t>
  </si>
  <si>
    <t>4.1</t>
  </si>
  <si>
    <t>4.11</t>
  </si>
  <si>
    <t>4.12</t>
  </si>
  <si>
    <t>4.13</t>
  </si>
  <si>
    <t>4.14</t>
  </si>
  <si>
    <t>4.15</t>
  </si>
  <si>
    <t>5.16</t>
  </si>
  <si>
    <t>5.17</t>
  </si>
  <si>
    <t>6.18</t>
  </si>
  <si>
    <t>7.19</t>
  </si>
  <si>
    <t>7.2</t>
  </si>
  <si>
    <t>7.21</t>
  </si>
  <si>
    <t>8.22</t>
  </si>
  <si>
    <t>8.23</t>
  </si>
  <si>
    <t>8.24</t>
  </si>
  <si>
    <t>8.25</t>
  </si>
  <si>
    <t>8.26</t>
  </si>
  <si>
    <t>8.27</t>
  </si>
  <si>
    <t>9.28</t>
  </si>
  <si>
    <t>9.29</t>
  </si>
  <si>
    <t>9.31</t>
  </si>
  <si>
    <t>9.32</t>
  </si>
  <si>
    <t>9.33</t>
  </si>
  <si>
    <t>9.34</t>
  </si>
  <si>
    <t>9.35</t>
  </si>
  <si>
    <t>9.36</t>
  </si>
  <si>
    <t>9.37</t>
  </si>
  <si>
    <t>9.38</t>
  </si>
  <si>
    <t>9.30</t>
  </si>
  <si>
    <t>10.38</t>
  </si>
  <si>
    <t>10.39</t>
  </si>
  <si>
    <t>10.4</t>
  </si>
  <si>
    <t>11.41</t>
  </si>
  <si>
    <t>11.42</t>
  </si>
  <si>
    <t>11.43</t>
  </si>
  <si>
    <t>12.44</t>
  </si>
  <si>
    <t>14.50</t>
  </si>
  <si>
    <t>Łącznie:</t>
  </si>
  <si>
    <t xml:space="preserve">BRANŻA KANALIZACYJNA </t>
  </si>
  <si>
    <t>ul. Szymanowskiego</t>
  </si>
  <si>
    <t xml:space="preserve">Wymiana kanalizacji deszczowej oraz budowa przyłącza </t>
  </si>
  <si>
    <t>Kanalizacja deszczowa</t>
  </si>
  <si>
    <t>D-03.02.01.</t>
  </si>
  <si>
    <t>Roboty ziemne</t>
  </si>
  <si>
    <t>Wykopy liniowe o szerokości 0,8-2,5 m i głębokości do 3,0 m o ścianach pionowych w gruntach suchych kat. I-II z ręcznym wydobyciem urobku_x000D_</t>
  </si>
  <si>
    <t>Pełne umocnienie pionowych ścian wykopów liniowych o gł. do 3 m palami szalunkowymi (wypraskami) w gruntach nawodnionych kat. I-II wraz z rozbiórką</t>
  </si>
  <si>
    <t>Igłofiltry o średnicy do 50 mm wpłukiwane w grunt bezpośrednio z obsypką do głębokości 4 m.</t>
  </si>
  <si>
    <t>szt.</t>
  </si>
  <si>
    <t>Pompowanie próbne pomiarowe lub oczyszczające z otworów o śr. 150-500 mm</t>
  </si>
  <si>
    <t>godz.</t>
  </si>
  <si>
    <t>Kanały rurowe - podłoża z materiałów sypkich o grubości 20 cm</t>
  </si>
  <si>
    <t>Ręczne zasypywanie wykopów liniowych o ścianach pionowych, szer. wykopu 0,8-1,5 m -obsypka rurociągu 20 cm ponad wierzch rury</t>
  </si>
  <si>
    <t>Ręczne zasypywanie wykopów liniowych o ścianach pionowych, szer. wykopu 0,8-1,5 m -obsypka studni i wpustów</t>
  </si>
  <si>
    <t>Podłoża i obsypki z kruszyw naturalnych dowiezionych - wymiana gruntu</t>
  </si>
  <si>
    <t>Zagęszczenie nasypów ubijakami mechanicznymi; grunty sypkie kat. I-III Wskaźnik zagęszczenia Js = 0.98</t>
  </si>
  <si>
    <t>Roboty instalacyjne</t>
  </si>
  <si>
    <t>Kanały z rur PVC łączonych na wcisk o śr. zewn. 200 mm - wykopy umocnione</t>
  </si>
  <si>
    <t>Kanały z rur PVC łączonych na wcisk o śr. zewn. 400 mm - wykopy umocnione</t>
  </si>
  <si>
    <t>Studnie rewizyjne z kręgów betonowych o śr. 1000 mm w gotowym wykopie</t>
  </si>
  <si>
    <t>stud.</t>
  </si>
  <si>
    <t>Studzienki kanalizacyjne systemowe DN600</t>
  </si>
  <si>
    <t>Wpięcie do istniejącej kanalizacji  # poprzez  komorę kanalizacyjną</t>
  </si>
  <si>
    <t>Montaż konstrukcji podwieszeń rurociągów i kanałów o rozpiętości elementu 4.0 m</t>
  </si>
  <si>
    <t>kpl.</t>
  </si>
  <si>
    <t>Demontaż konstrukcji podwieszeń rurociągów i kanałów o rozpiętości elementu 4.0 m</t>
  </si>
  <si>
    <t>Próba wodna szczelności sieci wodociągowych z rur o śr. 200 mm</t>
  </si>
  <si>
    <t>200m -1</t>
  </si>
  <si>
    <t>Próba wodna szczelności sieci wodociągowych z rur o śr. 400 mm</t>
  </si>
  <si>
    <t>Adres:</t>
  </si>
  <si>
    <t>Opis robót:</t>
  </si>
  <si>
    <t>1.2</t>
  </si>
  <si>
    <t>Roboty ziemne wykonywane koparkami podsiębiernymi o poj. łyżki 0.25 m3 w gruncie kat. I-II z transportem urobku samochodami samowyładowczymi - wykopy pod kolektory_x000D_</t>
  </si>
  <si>
    <t>Roboty ziemne wykonywane koparkami podsiębiernymi o poj. łyżki 0.25 m3 w gruncie kat. I-II z transportem urobku samochodami samowyładowczymi - wykopy pod studnie i wpusty_x000D_</t>
  </si>
  <si>
    <t>Budowa:</t>
  </si>
  <si>
    <t>Obiekt:</t>
  </si>
  <si>
    <t xml:space="preserve">BRANŻA ELEKTROENERGETYCZNA </t>
  </si>
  <si>
    <t xml:space="preserve">Przebudowa i zabezpieczenie urządzeń elektroenergetycznych </t>
  </si>
  <si>
    <t>D-01.03.02</t>
  </si>
  <si>
    <t>Ręczne kopanie rowów dla kabli i/lub rur osłonowych w gruncie kat.III, przy szerokości dna wykopu do 0,4 m i głębokości rowu do 1,0 m</t>
  </si>
  <si>
    <t>Nasypanie warstwy piasku na dnie rowu kablowego o szerokości: do 0.4 m - podsypka</t>
  </si>
  <si>
    <t>Układanie w wykopie rur ochronnych HDPE o średnicy 160mm (rury karbowane DVK160)</t>
  </si>
  <si>
    <t>Podwieszenie do konstrukcji wiaduktu rur ochronnych HDPE o średnicy 160mm (rury karbowane DVK160)</t>
  </si>
  <si>
    <t>Ręczne układanie w rowach kablowych, kabli  z przykryciem folią: kabel NA2XS(F)2Y 1x150mm2 (12/20)</t>
  </si>
  <si>
    <t>Układanie w rurze przepustowej kabla NA2XS(F)2Y 1x150mm2 (12/20)</t>
  </si>
  <si>
    <t>Montaż muf przelotowychz taśm izolacyjnych, na kablach energetycznych z żyłami aluminiowymi, o izolacji i powłoce z tworzyw sztucznych, przy przekroju żył: ponad 120 do 240 mm2, na nap.ponad 10 do 20 kV: POLJ24/1x120-240</t>
  </si>
  <si>
    <t>Nasypanie warstwy piasku na dnie rowu kablowego o szerokości: do 0.4 m - przykrycie kabla</t>
  </si>
  <si>
    <t>Ręczne zasypywanie rowów dla kabli i/lub rur osłonowych w gruncie kat.III, przy szerokości dna wykopu do 0,4 m i głębokości rowu do 0,8 m</t>
  </si>
  <si>
    <t>Badanie linii kablowej: średniego napięcia</t>
  </si>
  <si>
    <t>odc</t>
  </si>
  <si>
    <t>Demontaż kabli wielożyłowych układanych w ziemi, o masie: ponad 2,0 do 3,0 kg/m /grunt kat.III-IV/: wiązka 3 kabli SN</t>
  </si>
  <si>
    <t>100 m</t>
  </si>
  <si>
    <t>Wywóz ziemi samochodami samowyładowczymi na skaładowisko z załadowaniem i wyładowaniem oraz utylizacja</t>
  </si>
  <si>
    <t>1.</t>
  </si>
  <si>
    <t>2.</t>
  </si>
  <si>
    <t>3.</t>
  </si>
  <si>
    <t>Zbiorcze zestawienie kosztorysów ofertowych</t>
  </si>
  <si>
    <t>Projekt remontu południowej płyty jezdnej z dylatacją podłużną na wiadukcie Szymanowskiego - PST w Poznaniu</t>
  </si>
  <si>
    <t xml:space="preserve">BRANŻA MOSTOWA </t>
  </si>
  <si>
    <t>REMONT WIADUKTU I SCHODÓW POŁUDNIOWYCH</t>
  </si>
  <si>
    <t>Demontaż odwodnienia strefy przydylatacyjnej_x000D_</t>
  </si>
  <si>
    <t>Demontaż mocowania schodów_x000D_</t>
  </si>
  <si>
    <t>Zabezpieczenie istniejącej latarni i słupów sygnalizacyjnych</t>
  </si>
  <si>
    <t>Rozebranie nawierzchni z kostki betonowej gr. 6cm i podbudową gr. 10cm</t>
  </si>
  <si>
    <t>D-05.03.23</t>
  </si>
  <si>
    <t>Nawierzchnia z kostki brukowej betonowej</t>
  </si>
  <si>
    <t>Nawierzchnie z kostki brukowej betonowej fazowanej o grubości: 8 cm - szarej, na podsypce cementowo-piaskowej o grubości 3cm i podbudowie betonowej C12/16 gr.10cm</t>
  </si>
  <si>
    <t>Organizacja ruchu na czas robót wraz z ewentualnymi uzgodnieniami (zamknięcia torowe) oraz montaż, demontaż i utrzymanie oznakowania (pionowego i poziomego) na czas budowy, wraz z aktualizacją sterownika oświetlenia dostosowana do harmonogramu i technologii robót, wykonanie tymczasowego przystanku autobusowego i późniejsze doprowadzenie terenu do stanu pierwotnego. Zapewnienie korytarzy ruchu dla pieszych. Przywrócenie oznakowania dla stałej organizacji ruchu.</t>
  </si>
  <si>
    <t>D.07.03.01</t>
  </si>
  <si>
    <t>Sygnalizacja świetlna</t>
  </si>
  <si>
    <t>Roboty remontowe - cięcie piłą nawierzchni : bitumicznych,na głębokość do 5 cm</t>
  </si>
  <si>
    <t>Roboty remontowe - cięcie piłą nawierzchni : bitumicznych,na głębokość od 6 do 10 cm</t>
  </si>
  <si>
    <t>Układanie kabli w drodze - ręcznie, kabel LgYd 2,5mm2 (pętle indukcyjne)</t>
  </si>
  <si>
    <t>Przebicie w elementach z betonu żwirowego otworów o powierzchni do 0,05 m2 i grubości: ponad 10 cm do 20 cm</t>
  </si>
  <si>
    <t>Wypełnienie szczelin nawierzchni drogowej masą zalewową, przy głębokości szczelin do 14 cm i szerokości 2 cm</t>
  </si>
  <si>
    <t>Montaż muf na kablach energetycznych o izolacji i powłoce ztworzyw sztucznych, z żyłami Cu, na napięcie do 1kV, kabelwielożyłowy</t>
  </si>
  <si>
    <t>Badanie linii kablowej telekomunikacyjnej</t>
  </si>
  <si>
    <t>Przygotowanie na budowie zbrojenia schodów, przy średnicy prętów: 12-16 mm</t>
  </si>
  <si>
    <t>Montaż zbrojenia schodów, za pomocą spawarki, przy średnicy prętów: 12-16 mm</t>
  </si>
  <si>
    <t>Wiercenie otworów o średnicy 18 mm wraz z wklejeniem prętów średnicy 16 mm</t>
  </si>
  <si>
    <t>Przyspawanie prętów okrągłych do kształtowników lub płaskowników /nakłady  na 1m spoiny/</t>
  </si>
  <si>
    <t>Betonowanie słupów i oczepów schodów betonem B35 (C30/35), przy użyciu pompy na samochodzie, w deskowaniu, z zagęszczeniem betonu wibratorem pogrążalnym /dowóz betonu transportem zewnętrznym/</t>
  </si>
  <si>
    <t>Deskowanie schodów</t>
  </si>
  <si>
    <t>Beton ustroju nośnego w elementach o grubości &lt; 60 cm</t>
  </si>
  <si>
    <t>Betonowanie biegów schodów betonem B45 (C35/45), przy użyciu pompy na samochodzie, w deskowaniu, z zagęszczeniem betonu wibratorem pogrążalnym /dowóz betonu transportem zewnętrznym/</t>
  </si>
  <si>
    <t>Montaż i demontaż rusztowań</t>
  </si>
  <si>
    <t>Czyszczenie - hydromonitoring oczepu podpory pośredniej_x000D_</t>
  </si>
  <si>
    <t>Prefabrykaty betonowe</t>
  </si>
  <si>
    <t>Montaż gzymsów prefabrykowanych z polimerobetonu H=60 cm z wykonaniem uszczelnień (łączniki ze stali nierdzewnej)</t>
  </si>
  <si>
    <t>Montaż prefabrykowanych żelbetowych biegów schodowych z betonu C35/45 typu "E1.1"</t>
  </si>
  <si>
    <t>element</t>
  </si>
  <si>
    <t>Montaż prefabrykowanych żelbetowych biegów schodowych z betonu C35/45 typu "E1.2_x000D_</t>
  </si>
  <si>
    <t>Montaż prefabrykowanych żelbetowych biegów schodowych z betonu C35/45 typu "E2.1"</t>
  </si>
  <si>
    <t>Montaż prefabrykowanych żelbetowych biegów schodowych z betonu C35/45 typu "E3"</t>
  </si>
  <si>
    <t xml:space="preserve">Wykonanie izolacjonawierzchni na kapach chodnikowych i schodach min. gr. 6mm, wraz z zagruntowaniem podłoża </t>
  </si>
  <si>
    <t>Montaż łożysk nieprzesuwnych kotwionych - nośność charakterystyczna 100kN</t>
  </si>
  <si>
    <t>Montaż łożysk jednokierunkowo przesuwnych  kotwionych - nośność charakterystyczna 100kN</t>
  </si>
  <si>
    <t>Montaż łożysk wielokierunkowo przesuwnych  kotwionych - nośność charakterystyczna 100kN</t>
  </si>
  <si>
    <t>Montaż przekładek elastomerowych dla oparcia spocznika schodów "E"</t>
  </si>
  <si>
    <t>Wykonanie uszczelnienia wkładką neoprenową z wypełnieniem masą uszczelniającą - korpus podpory P3</t>
  </si>
  <si>
    <t>Wykonanie uszczelnienia wkładką neoprenową z wypełnieniem masą uszczelniającą - schody_x000D_</t>
  </si>
  <si>
    <t>Wykonanie uszczelnienia/opierzenia  - schody "E"_x000D_</t>
  </si>
  <si>
    <t>Montaż poręczy schodów - odcinków w łuku poziomym dostosowaną do pochylenia schodów o wysokości 1,1m za pomocą kotew wklejanych w gzyms muru oporowego</t>
  </si>
  <si>
    <t>Montaż mocowania schodów na kotwy wklejane</t>
  </si>
  <si>
    <t>4.16</t>
  </si>
  <si>
    <t>5.18</t>
  </si>
  <si>
    <t>5.19</t>
  </si>
  <si>
    <t>6.2</t>
  </si>
  <si>
    <t>7.22</t>
  </si>
  <si>
    <t>7.23</t>
  </si>
  <si>
    <t>8.28</t>
  </si>
  <si>
    <t>8.29</t>
  </si>
  <si>
    <t>8.3</t>
  </si>
  <si>
    <t>9.39</t>
  </si>
  <si>
    <t>9.4</t>
  </si>
  <si>
    <t>9.41</t>
  </si>
  <si>
    <t>9.42</t>
  </si>
  <si>
    <t>10.43</t>
  </si>
  <si>
    <t>10.44</t>
  </si>
  <si>
    <t>10.45</t>
  </si>
  <si>
    <t>11.46</t>
  </si>
  <si>
    <t>11.47</t>
  </si>
  <si>
    <t>11.48</t>
  </si>
  <si>
    <t>12.49</t>
  </si>
  <si>
    <t>13.5</t>
  </si>
  <si>
    <t>13.51</t>
  </si>
  <si>
    <t>14.52</t>
  </si>
  <si>
    <t>14.53</t>
  </si>
  <si>
    <t>14.54</t>
  </si>
  <si>
    <t>15.58</t>
  </si>
  <si>
    <t>15.59</t>
  </si>
  <si>
    <t>15.6</t>
  </si>
  <si>
    <t>Kanalizacja deszczowa - PŁD</t>
  </si>
  <si>
    <t>Ul. Szymanowskiego</t>
  </si>
  <si>
    <t>D03.02.01</t>
  </si>
  <si>
    <t>Roboty ziemne wykonywane koparkami podsiębiernymi o poj. łyżki 0.25 m3 w gruncie kat. I-II z transportem urobku na odległość do 1 km samochodami samowyładowczymi - wykopy pod kolektory</t>
  </si>
  <si>
    <t>Roboty ziemne wykonywane koparkami podsiębiernymi o poj. łyżki 0.25 m3 w gruncie kat. I-II z transportem urobku na odległość do 1 km samochodami samowyładowczymi - wykopy pod studnie i wpusty</t>
  </si>
  <si>
    <t>Wykopy liniowe o szeroko_x001C_ci 0,8-2,5 m i głęboko_x001C_ści do 3,0 m o ś_x001C_cianach pionowych w gruntach suchych kat. I-II z ręcznym wydobyciem urobku</t>
  </si>
  <si>
    <t>Pełne umocnienie pionowych _x001C_ścian wykopów liniowych o gł. do 3 m palami szalunkowymi (wypraskami) w gruntach nawodnionych kat. I-II wraz z rozbiórką</t>
  </si>
  <si>
    <t>Igłofiltry o _x001C_średnicy do 50 mm wpłukiwane w grunt bezpo_x001C_rednio z obsypką do głębokoś_x001C_ci 4 m.</t>
  </si>
  <si>
    <t>Pompowanie próbne pomiarowe lub oczyszczające z otworów o ś_x001C_r. 150-500 mm</t>
  </si>
  <si>
    <t>Kanały rurowe - podłoża z materiałów sypkich o grubo_x001C_ści 20 cm</t>
  </si>
  <si>
    <t>Ręczne zasypywanie wykopów liniowych o _x001C_ścianach pionowych, szer. wykopu 0,8-1,5 m -obsypka rurociągu 20 cm ponad wierzch rury</t>
  </si>
  <si>
    <t>Ręczne zasypywanie wykopów liniowych o ś_x001C_cianach pionowych, szer. wykopu 0,8-1,5 m -obsypka studni i wpustów</t>
  </si>
  <si>
    <t>Zagęszczenie nasypów ubijakami mechanicznymi; grunty sypkie kat. I-III Wska_x001F_nik zagęszczenia Js = 0.98</t>
  </si>
  <si>
    <t>Dodatek za każdy rozpoczęty 1 km transportu ziemi samochodami samowyładowczymi po drogach o nawierzchni utwardzonej (kat. gruntu I-IV) ponad 1 km</t>
  </si>
  <si>
    <t>Kanały z rur PVC łączonych na wcisk o ś_x001C_r. zewn. 200 mm - wykopy umocnione</t>
  </si>
  <si>
    <t>Studzienki _x001C_ściekowe uliczne betonowe o ś_x001C_r.500 mm z osadnikiem bez syfonu</t>
  </si>
  <si>
    <t>Wpięcie do istniejącej kanalizacji</t>
  </si>
  <si>
    <t>Próba wodna szczelno_x001C_ści sieci wodociągowych z rur o _x001C_śr. 200 mm</t>
  </si>
  <si>
    <t>Przebudowa i zabezpieczenie urządzeń elektroenergetycznych - PŁD</t>
  </si>
  <si>
    <t>Przebudowa i zabezpieczenie urządzeń elektroenergetycznych</t>
  </si>
  <si>
    <t>Podwieszenie do konstrukcji wiaduktu rur ochronnych HDPE o średnicy 160mm (rury karbowane DVK160) - zawiesia ze stali nierdzewnej</t>
  </si>
  <si>
    <t>Ręczne układanie w rowach kablowych, kabli  z przykryciem folią: kabel NAY2Y-J 4x240mm2</t>
  </si>
  <si>
    <t>Ręczne układanie w rowach kablowych, kabli  z przykryciem folią: kabel YAKY 4x35mm2</t>
  </si>
  <si>
    <t>Układanie w rurze przepustowej kabla NAY2Y-J 4x240mm2</t>
  </si>
  <si>
    <t>Układanie w rurze przepustowej kabla YAKY 4x35mm2</t>
  </si>
  <si>
    <t>Montaż muf przelotowych z rur termokurczliwych, na kablach energetycznych z żyłami aluminiowymi o izolacji i powłoce z tworzyw sztucznych, na napięcie do 1 kV, o przekroju żył: ponad 120 do 240 mm2,  kabel wielożyłowy: mufa np. POLJ-01/4x120-240</t>
  </si>
  <si>
    <t>Badanie linii kablowej: niskiego napięcia - kabel 4-żyłowy</t>
  </si>
  <si>
    <t>Demontaż kabli wielożyłowych o masie: ponad 2,0 do 3,0 kg/m /grunt kat.III-IV/: wiązka 3 kabli SN</t>
  </si>
  <si>
    <t>Uszynienie wiaduktu</t>
  </si>
  <si>
    <t>Montaż uszynień indywidualnych przewodami układanymi w podłożu nawierzchni torowej, iskiernik niskonapięciowy TZD - 1 NR  wraz z uziemnieniem w obudowie OS</t>
  </si>
  <si>
    <t>Montaż kątownika mocującego zwiernik</t>
  </si>
  <si>
    <t>Segmentowy łącznik rozporowy SŁR M10x130</t>
  </si>
  <si>
    <t>Montaż puszki rozdzielczej IP44</t>
  </si>
  <si>
    <t>Montaż przewodów: przewód ALYd 1x120mm</t>
  </si>
  <si>
    <t>1m/przew</t>
  </si>
  <si>
    <t>Montaż uchwytów. Uchwyt do rur słupowy SF 75</t>
  </si>
  <si>
    <t>Montaż końcówek, przez zaciskanie, na żyłach o przekroju: ponad 50 do 120 mm2</t>
  </si>
  <si>
    <t>Montaż rur osłonowych do knstrukcji wiaduktu rura HDPE 75 anty UV</t>
  </si>
  <si>
    <t>Montaż kolan łukowych na rurach osłonowych. Kolano DKF75-90 (60) (30)</t>
  </si>
  <si>
    <t>Montaż uszynienia: kołek gwintowany do połączeń szynowych</t>
  </si>
  <si>
    <t>D.07.07.01</t>
  </si>
  <si>
    <t>Wykonanie połączeń konstrukcji bednarką Fe/Zn 30x4</t>
  </si>
  <si>
    <t>Badania i pomiary instalacji uziemienia ochronnego lub roboczego : - pierwszy pomiar</t>
  </si>
  <si>
    <t>Badania powykonawcze wykonane testerem zwierników</t>
  </si>
  <si>
    <t>Demontaż elementów odwodnienia strefy przydylatacyjnej - schody "F"_x000D_</t>
  </si>
  <si>
    <t>Zabezpieczenie/tymczasowe przełożenie/oczyszczenie i pomalowanie zestawem farb wysokocynkowych istniejących szafek - schody D</t>
  </si>
  <si>
    <t>Betonowanie słupów i oczepów schodów betonem B30 (C25/30), przy użyciu pompy na samochodzie, w deskowaniu, z zagęszczeniem betonu wibratorem pogrążalnym /dowóz betonu transportem zewnętrznym/</t>
  </si>
  <si>
    <t>Montaż prefabrykowanych żelbetowych biegów schodowych z betonu C35/45 typu "E1.2_x000D_"</t>
  </si>
  <si>
    <t xml:space="preserve">Wykonanie izolacjonawierzchni na kapach chodnikowych min. gr. 6mm, wraz z zagruntowaniem podłoża </t>
  </si>
  <si>
    <t>Wykonanie uszczelnienia/opierzenia  - schody "F"_x000D_</t>
  </si>
  <si>
    <t>Zabezpieczenie urządzeń obcych rurą ochronną dwudzielną HDPE śr. 110 mm - doziemne kable TP i eN pod schodami D</t>
  </si>
  <si>
    <t>3.3</t>
  </si>
  <si>
    <t>3.4</t>
  </si>
  <si>
    <t>4.5</t>
  </si>
  <si>
    <t>5.6</t>
  </si>
  <si>
    <t>5.7</t>
  </si>
  <si>
    <t>5.8</t>
  </si>
  <si>
    <t>5.9</t>
  </si>
  <si>
    <t>5.1</t>
  </si>
  <si>
    <t>6.11</t>
  </si>
  <si>
    <t>6.12</t>
  </si>
  <si>
    <t>7.13</t>
  </si>
  <si>
    <t>8.14</t>
  </si>
  <si>
    <t>8.15</t>
  </si>
  <si>
    <t>9.16</t>
  </si>
  <si>
    <t>10.17</t>
  </si>
  <si>
    <t>10.18</t>
  </si>
  <si>
    <t>10.19</t>
  </si>
  <si>
    <t>10.2</t>
  </si>
  <si>
    <t xml:space="preserve">SCHODY PÓŁNOCNE </t>
  </si>
  <si>
    <t>4.</t>
  </si>
  <si>
    <t>5.</t>
  </si>
  <si>
    <t>6.</t>
  </si>
  <si>
    <t>7.</t>
  </si>
  <si>
    <t>Remont północnej płyty jezdnej z dylatacją podłużną na wiadukcie Szymonowskiego - PST w Poznaniu - branża mostowa</t>
  </si>
  <si>
    <t>Remont północnej płyty jezdnej z dylatacją podłużną na wiadukcie Szymonowskiego - PST w Poznaniu - branża kanalizacyjna</t>
  </si>
  <si>
    <t>Remont północnej płyty jezdnej z dylatacją podłużną na wiadukcie Szymonowskiego - PST w Poznaniu - branża elektroenergetyczna</t>
  </si>
  <si>
    <t>Remont północnej płyty jezdnej z dylatacją podłużną na wiadukcie Szymonowskiego - PST w Poznaniu - schody północne</t>
  </si>
  <si>
    <t>Projekt remontu południowej płyty jezdnej z dylatacją podłużną na wiadukcie Szymanowskiego - PST w Poznaniu - branża mostowa</t>
  </si>
  <si>
    <t>Projekt remontu południowej płyty jezdnej z dylatacją podłużną na wiadukcie Szymanowskiego - PST w Poznaniu - branża kanalizacyjna</t>
  </si>
  <si>
    <t>Projekt remontu południowej płyty jezdnej z dylatacją podłużną na wiadukcie Szymanowskiego - PST w Poznaniu - branża elektroenergetyczna</t>
  </si>
  <si>
    <t>"Przebudowa obiektu nad PST Szymanowskiego"</t>
  </si>
  <si>
    <t>Kosztorys ofertowy</t>
  </si>
  <si>
    <t>Wartość [PLN]</t>
  </si>
  <si>
    <t>Projekt remontu północnej płyty jezdnej z dylatacją podłużną na wiadukcie Szymanowskiego - PST w Poznaniu</t>
  </si>
  <si>
    <t>KOSZTORYS OFERTOWY</t>
  </si>
  <si>
    <t>UWAGA</t>
  </si>
  <si>
    <r>
      <t>Spełnienie przez Wykonawcę robót Wymagań Ogólnych (dostosowanie do wymogów kontraktu zgodnie z D-M.00.00.00)</t>
    </r>
    <r>
      <rPr>
        <b/>
        <sz val="20"/>
        <color theme="1"/>
        <rFont val="Calibri"/>
        <family val="2"/>
        <charset val="238"/>
        <scheme val="minor"/>
      </rPr>
      <t>*</t>
    </r>
  </si>
  <si>
    <r>
      <t>Roboty pomiarowe przy liniowych robotach ziemnych - trasa dróg w terenie równinnym</t>
    </r>
    <r>
      <rPr>
        <b/>
        <sz val="20"/>
        <color theme="1"/>
        <rFont val="Calibri"/>
        <family val="2"/>
        <charset val="238"/>
        <scheme val="minor"/>
      </rPr>
      <t>**</t>
    </r>
  </si>
  <si>
    <t>Legenda</t>
  </si>
  <si>
    <t>Należy zwrócić uwagę na pozycje zaznaczone * i **
w poszczególnych kosztorysach ofertowych w kolumnie "Opis pozycji" - uwzględnić w wycenie zgodnie z legendą zamieszczoną poniżej kosztorysów</t>
  </si>
  <si>
    <r>
      <rPr>
        <b/>
        <sz val="20"/>
        <color theme="1"/>
        <rFont val="Calibri"/>
        <family val="2"/>
        <charset val="238"/>
        <scheme val="minor"/>
      </rPr>
      <t>*</t>
    </r>
    <r>
      <rPr>
        <sz val="11"/>
        <color theme="1"/>
        <rFont val="Calibri"/>
        <family val="2"/>
        <charset val="238"/>
        <scheme val="minor"/>
      </rPr>
      <t xml:space="preserve"> - wartość może wynosić maksymalnie 2% wartości A. (koszt ogółem netto)</t>
    </r>
  </si>
  <si>
    <t>A. KOSZT NETTO OGÓŁEM [PLN]:</t>
  </si>
  <si>
    <t>C. KOSZT OGÓŁEM Z PODATKIEM VAT [PLN]:</t>
  </si>
  <si>
    <t>B. PODATEK VAT 23% [PLN]:</t>
  </si>
  <si>
    <r>
      <rPr>
        <b/>
        <sz val="20"/>
        <color theme="1"/>
        <rFont val="Calibri"/>
        <family val="2"/>
        <charset val="238"/>
        <scheme val="minor"/>
      </rPr>
      <t>**</t>
    </r>
    <r>
      <rPr>
        <sz val="11"/>
        <color theme="1"/>
        <rFont val="Calibri"/>
        <family val="2"/>
        <charset val="238"/>
        <scheme val="minor"/>
      </rPr>
      <t xml:space="preserve"> - wartość może wynosić maksymalnie 0,1% wartości A. (koszt ogółem netto)</t>
    </r>
  </si>
  <si>
    <r>
      <t>Spełnienie przez Wykonawcę robót Wymagań Ogólnych (dostosowanie do wymogów kontraktu zgodnie z D-M.00.00.00)</t>
    </r>
    <r>
      <rPr>
        <b/>
        <sz val="20"/>
        <color rgb="FF080000"/>
        <rFont val="Arial Narrow CE"/>
        <charset val="238"/>
      </rPr>
      <t>*</t>
    </r>
  </si>
  <si>
    <r>
      <t>Roboty pomiarowe przy liniowych robotach ziemnych - trasa dróg w terenie równinnym</t>
    </r>
    <r>
      <rPr>
        <b/>
        <sz val="20"/>
        <color rgb="FF080000"/>
        <rFont val="Arial Narrow CE"/>
        <charset val="238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</si>
</sst>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#,##0.000"/>
    <numFmt numFmtId="165" formatCode="0.000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80000"/>
      <name val="Arial Narrow CE"/>
      <family val="2"/>
      <charset val="238"/>
    </font>
    <font>
      <b/>
      <sz val="11"/>
      <color rgb="FF080000"/>
      <name val="Arial Narrow CE"/>
      <family val="2"/>
      <charset val="238"/>
    </font>
    <font>
      <b/>
      <sz val="9"/>
      <color rgb="FF080000"/>
      <name val="Arial Narrow CE"/>
      <family val="2"/>
      <charset val="238"/>
    </font>
    <font>
      <sz val="9"/>
      <color rgb="FF080000"/>
      <name val="Arial Narrow CE"/>
      <family val="2"/>
      <charset val="238"/>
    </font>
    <font>
      <sz val="11"/>
      <color rgb="FF080000"/>
      <name val="Arial Narrow CE"/>
      <charset val="238"/>
    </font>
    <font>
      <b/>
      <sz val="11"/>
      <color rgb="FF080000"/>
      <name val="Arial Narrow CE"/>
      <charset val="238"/>
    </font>
    <font>
      <b/>
      <sz val="11"/>
      <name val="Arial Narrow CE"/>
      <charset val="238"/>
    </font>
    <font>
      <sz val="11"/>
      <name val="Arial Narrow CE"/>
      <charset val="238"/>
    </font>
    <font>
      <b/>
      <sz val="20"/>
      <color theme="1"/>
      <name val="Calibri"/>
      <family val="2"/>
      <charset val="238"/>
      <scheme val="minor"/>
    </font>
    <font>
      <b/>
      <sz val="20"/>
      <color rgb="FF080000"/>
      <name val="Arial Narrow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4" fontId="0" fillId="0" borderId="1" xfId="0" applyNumberFormat="1" applyBorder="1" applyAlignment="1">
      <alignment horizontal="right" vertical="center"/>
    </xf>
    <xf numFmtId="4" fontId="0" fillId="2" borderId="1" xfId="0" applyNumberFormat="1" applyFill="1" applyBorder="1" applyAlignment="1">
      <alignment horizontal="right" vertical="center"/>
    </xf>
    <xf numFmtId="4" fontId="0" fillId="3" borderId="1" xfId="0" applyNumberFormat="1" applyFill="1" applyBorder="1" applyAlignment="1">
      <alignment horizontal="right" vertical="center"/>
    </xf>
    <xf numFmtId="4" fontId="0" fillId="4" borderId="1" xfId="0" applyNumberFormat="1" applyFill="1" applyBorder="1" applyAlignment="1">
      <alignment horizontal="right"/>
    </xf>
    <xf numFmtId="2" fontId="5" fillId="5" borderId="2" xfId="0" applyNumberFormat="1" applyFont="1" applyFill="1" applyBorder="1" applyAlignment="1"/>
    <xf numFmtId="2" fontId="5" fillId="5" borderId="3" xfId="0" applyNumberFormat="1" applyFont="1" applyFill="1" applyBorder="1" applyAlignment="1"/>
    <xf numFmtId="49" fontId="0" fillId="0" borderId="0" xfId="0" applyNumberFormat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/>
    </xf>
    <xf numFmtId="2" fontId="5" fillId="3" borderId="1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left" wrapText="1"/>
    </xf>
    <xf numFmtId="164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4" fontId="0" fillId="4" borderId="1" xfId="0" applyNumberFormat="1" applyFill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" xfId="0" applyBorder="1" applyAlignment="1">
      <alignment wrapText="1"/>
    </xf>
    <xf numFmtId="4" fontId="0" fillId="4" borderId="1" xfId="0" applyNumberFormat="1" applyFill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0" fillId="0" borderId="0" xfId="0"/>
    <xf numFmtId="0" fontId="6" fillId="0" borderId="1" xfId="0" applyFont="1" applyBorder="1" applyAlignment="1">
      <alignment horizontal="left" wrapText="1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horizontal="left" wrapText="1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6" fillId="0" borderId="1" xfId="0" applyNumberFormat="1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left" vertical="top" wrapText="1"/>
    </xf>
    <xf numFmtId="4" fontId="0" fillId="0" borderId="0" xfId="0" applyNumberFormat="1"/>
    <xf numFmtId="0" fontId="5" fillId="2" borderId="1" xfId="0" applyFont="1" applyFill="1" applyBorder="1" applyAlignment="1">
      <alignment horizontal="left" vertical="center" wrapText="1"/>
    </xf>
    <xf numFmtId="4" fontId="0" fillId="0" borderId="0" xfId="0" applyNumberFormat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right" vertical="center"/>
    </xf>
    <xf numFmtId="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164" fontId="6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4" fontId="6" fillId="0" borderId="1" xfId="0" applyNumberFormat="1" applyFont="1" applyBorder="1" applyAlignment="1">
      <alignment horizontal="right" vertical="center" wrapText="1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4" fontId="0" fillId="3" borderId="1" xfId="0" applyNumberFormat="1" applyFont="1" applyFill="1" applyBorder="1"/>
    <xf numFmtId="0" fontId="2" fillId="0" borderId="0" xfId="0" applyFont="1" applyAlignment="1">
      <alignment wrapText="1"/>
    </xf>
    <xf numFmtId="0" fontId="0" fillId="0" borderId="0" xfId="0" applyFont="1" applyAlignment="1">
      <alignment horizontal="left" vertical="top" wrapText="1"/>
    </xf>
    <xf numFmtId="0" fontId="0" fillId="3" borderId="1" xfId="0" applyFont="1" applyFill="1" applyBorder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4" borderId="2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0" borderId="0" xfId="0" applyAlignment="1">
      <alignment horizontal="center" vertical="center"/>
    </xf>
  </cellXfs>
  <cellStyles count="2">
    <cellStyle name="Normalny" xfId="0" builtinId="0"/>
    <cellStyle name="Walu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view="pageBreakPreview" zoomScale="85" zoomScaleNormal="100" zoomScaleSheetLayoutView="85" workbookViewId="0">
      <selection activeCell="C10" sqref="C10"/>
    </sheetView>
  </sheetViews>
  <sheetFormatPr defaultColWidth="8.85546875" defaultRowHeight="15"/>
  <cols>
    <col min="1" max="1" width="6.42578125" style="2" customWidth="1"/>
    <col min="2" max="2" width="58" style="79" customWidth="1"/>
    <col min="3" max="3" width="24.7109375" style="79" customWidth="1"/>
    <col min="4" max="4" width="6.7109375" style="79" customWidth="1"/>
    <col min="5" max="16384" width="8.85546875" style="79"/>
  </cols>
  <sheetData>
    <row r="1" spans="1:3" ht="32.450000000000003" customHeight="1">
      <c r="A1" s="125" t="s">
        <v>555</v>
      </c>
      <c r="B1" s="125"/>
      <c r="C1" s="125"/>
    </row>
    <row r="2" spans="1:3" ht="32.450000000000003" customHeight="1">
      <c r="A2" s="126" t="s">
        <v>398</v>
      </c>
      <c r="B2" s="126"/>
      <c r="C2" s="126"/>
    </row>
    <row r="3" spans="1:3" ht="28.9" customHeight="1">
      <c r="A3" s="119" t="s">
        <v>0</v>
      </c>
      <c r="B3" s="120" t="s">
        <v>556</v>
      </c>
      <c r="C3" s="120" t="s">
        <v>557</v>
      </c>
    </row>
    <row r="4" spans="1:3" ht="45">
      <c r="A4" s="7" t="s">
        <v>395</v>
      </c>
      <c r="B4" s="92" t="s">
        <v>548</v>
      </c>
      <c r="C4" s="24">
        <f>'KO_wiadukt pn'!G229</f>
        <v>0</v>
      </c>
    </row>
    <row r="5" spans="1:3" ht="45">
      <c r="A5" s="7" t="s">
        <v>396</v>
      </c>
      <c r="B5" s="92" t="s">
        <v>549</v>
      </c>
      <c r="C5" s="24">
        <f>KO_kd_pn!G33</f>
        <v>0</v>
      </c>
    </row>
    <row r="6" spans="1:3" ht="45">
      <c r="A6" s="90" t="s">
        <v>397</v>
      </c>
      <c r="B6" s="92" t="s">
        <v>550</v>
      </c>
      <c r="C6" s="24">
        <f>KO_en_pn!G21</f>
        <v>0</v>
      </c>
    </row>
    <row r="7" spans="1:3" ht="45">
      <c r="A7" s="90" t="s">
        <v>544</v>
      </c>
      <c r="B7" s="92" t="s">
        <v>551</v>
      </c>
      <c r="C7" s="24">
        <f>KO_sch_pn!G85</f>
        <v>0</v>
      </c>
    </row>
    <row r="8" spans="1:3" ht="45">
      <c r="A8" s="90" t="s">
        <v>545</v>
      </c>
      <c r="B8" s="55" t="s">
        <v>552</v>
      </c>
      <c r="C8" s="24">
        <f>'KO_wiadukt pd'!G245</f>
        <v>0</v>
      </c>
    </row>
    <row r="9" spans="1:3" ht="45">
      <c r="A9" s="90" t="s">
        <v>546</v>
      </c>
      <c r="B9" s="55" t="s">
        <v>553</v>
      </c>
      <c r="C9" s="24">
        <f>KO_kd_pd!G29</f>
        <v>0</v>
      </c>
    </row>
    <row r="10" spans="1:3" ht="45">
      <c r="A10" s="90" t="s">
        <v>547</v>
      </c>
      <c r="B10" s="55" t="s">
        <v>554</v>
      </c>
      <c r="C10" s="24">
        <f>KO_en_pd!G37</f>
        <v>0</v>
      </c>
    </row>
    <row r="11" spans="1:3">
      <c r="A11" s="124" t="s">
        <v>566</v>
      </c>
      <c r="B11" s="124"/>
      <c r="C11" s="121">
        <f>SUM(C4:C10)</f>
        <v>0</v>
      </c>
    </row>
    <row r="12" spans="1:3">
      <c r="A12" s="124" t="s">
        <v>568</v>
      </c>
      <c r="B12" s="124"/>
      <c r="C12" s="121">
        <f>C11*0.23</f>
        <v>0</v>
      </c>
    </row>
    <row r="13" spans="1:3">
      <c r="A13" s="124" t="s">
        <v>567</v>
      </c>
      <c r="B13" s="124"/>
      <c r="C13" s="121">
        <f>C11+C12</f>
        <v>0</v>
      </c>
    </row>
    <row r="15" spans="1:3">
      <c r="B15" s="79" t="s">
        <v>560</v>
      </c>
    </row>
    <row r="16" spans="1:3" ht="60">
      <c r="B16" s="122" t="s">
        <v>564</v>
      </c>
    </row>
  </sheetData>
  <mergeCells count="5">
    <mergeCell ref="A11:B11"/>
    <mergeCell ref="A12:B12"/>
    <mergeCell ref="A13:B13"/>
    <mergeCell ref="A1:C1"/>
    <mergeCell ref="A2:C2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3"/>
  <sheetViews>
    <sheetView view="pageBreakPreview" zoomScale="85" zoomScaleNormal="100" zoomScaleSheetLayoutView="85" workbookViewId="0">
      <selection activeCell="C14" sqref="C14"/>
    </sheetView>
  </sheetViews>
  <sheetFormatPr defaultRowHeight="15"/>
  <cols>
    <col min="1" max="1" width="12" customWidth="1"/>
    <col min="2" max="2" width="19" style="1" customWidth="1"/>
    <col min="3" max="3" width="44.42578125" style="104" customWidth="1"/>
    <col min="4" max="4" width="9.85546875" bestFit="1" customWidth="1"/>
    <col min="5" max="5" width="9.5703125" bestFit="1" customWidth="1"/>
    <col min="6" max="6" width="11" style="82" bestFit="1" customWidth="1"/>
    <col min="7" max="7" width="18.7109375" customWidth="1"/>
  </cols>
  <sheetData>
    <row r="2" spans="1:7">
      <c r="A2" s="4" t="s">
        <v>376</v>
      </c>
      <c r="B2" s="96" t="s">
        <v>3</v>
      </c>
      <c r="C2" s="96"/>
      <c r="D2" s="95"/>
      <c r="E2" s="95"/>
      <c r="F2" s="95"/>
      <c r="G2" s="95"/>
    </row>
    <row r="3" spans="1:7">
      <c r="A3" s="4" t="s">
        <v>377</v>
      </c>
      <c r="B3" s="97" t="s">
        <v>4</v>
      </c>
      <c r="C3" s="96"/>
      <c r="D3" s="1"/>
      <c r="E3" s="1"/>
      <c r="F3" s="74"/>
      <c r="G3" s="1"/>
    </row>
    <row r="4" spans="1:7">
      <c r="A4" s="4" t="s">
        <v>371</v>
      </c>
      <c r="B4" s="45" t="s">
        <v>342</v>
      </c>
      <c r="C4" s="96"/>
      <c r="D4" s="1"/>
      <c r="E4" s="1"/>
      <c r="F4" s="74"/>
      <c r="G4" s="1"/>
    </row>
    <row r="5" spans="1:7">
      <c r="A5" s="4" t="s">
        <v>372</v>
      </c>
      <c r="B5" s="75" t="s">
        <v>5</v>
      </c>
      <c r="C5" s="98"/>
      <c r="D5" s="1"/>
      <c r="E5" s="1"/>
      <c r="F5" s="74"/>
      <c r="G5" s="1"/>
    </row>
    <row r="6" spans="1:7" ht="28.15" customHeight="1">
      <c r="A6" s="130" t="s">
        <v>559</v>
      </c>
      <c r="B6" s="130"/>
      <c r="C6" s="130"/>
      <c r="D6" s="130"/>
      <c r="E6" s="130"/>
      <c r="F6" s="130"/>
      <c r="G6" s="130"/>
    </row>
    <row r="7" spans="1:7">
      <c r="A7" s="1"/>
      <c r="D7" s="1"/>
      <c r="E7" s="1"/>
      <c r="F7" s="74"/>
      <c r="G7" s="1"/>
    </row>
    <row r="8" spans="1:7">
      <c r="A8" s="87" t="s">
        <v>0</v>
      </c>
      <c r="B8" s="86" t="s">
        <v>6</v>
      </c>
      <c r="C8" s="100" t="s">
        <v>1</v>
      </c>
      <c r="D8" s="86" t="s">
        <v>2</v>
      </c>
      <c r="E8" s="86" t="s">
        <v>7</v>
      </c>
      <c r="F8" s="94" t="s">
        <v>8</v>
      </c>
      <c r="G8" s="86" t="s">
        <v>9</v>
      </c>
    </row>
    <row r="9" spans="1:7">
      <c r="A9" s="8">
        <v>1</v>
      </c>
      <c r="B9" s="9" t="s">
        <v>10</v>
      </c>
      <c r="C9" s="101" t="s">
        <v>11</v>
      </c>
      <c r="D9" s="17"/>
      <c r="E9" s="9"/>
      <c r="F9" s="21"/>
      <c r="G9" s="9"/>
    </row>
    <row r="10" spans="1:7">
      <c r="A10" s="13" t="s">
        <v>294</v>
      </c>
      <c r="B10" s="14" t="s">
        <v>10</v>
      </c>
      <c r="C10" s="102" t="s">
        <v>12</v>
      </c>
      <c r="D10" s="18"/>
      <c r="E10" s="14"/>
      <c r="F10" s="22"/>
      <c r="G10" s="14"/>
    </row>
    <row r="11" spans="1:7" ht="56.25">
      <c r="A11" s="11">
        <v>1</v>
      </c>
      <c r="B11" s="7" t="s">
        <v>10</v>
      </c>
      <c r="C11" s="103" t="s">
        <v>561</v>
      </c>
      <c r="D11" s="19">
        <v>1</v>
      </c>
      <c r="E11" s="7" t="s">
        <v>13</v>
      </c>
      <c r="F11" s="20"/>
      <c r="G11" s="24">
        <f>ROUND(D11*F11,2)</f>
        <v>0</v>
      </c>
    </row>
    <row r="12" spans="1:7">
      <c r="A12" s="12">
        <v>2</v>
      </c>
      <c r="B12" s="9" t="s">
        <v>14</v>
      </c>
      <c r="C12" s="101" t="s">
        <v>15</v>
      </c>
      <c r="D12" s="17"/>
      <c r="E12" s="9"/>
      <c r="F12" s="21"/>
      <c r="G12" s="9"/>
    </row>
    <row r="13" spans="1:7" ht="30">
      <c r="A13" s="13" t="s">
        <v>295</v>
      </c>
      <c r="B13" s="14" t="s">
        <v>16</v>
      </c>
      <c r="C13" s="102" t="s">
        <v>17</v>
      </c>
      <c r="D13" s="18"/>
      <c r="E13" s="14"/>
      <c r="F13" s="22"/>
      <c r="G13" s="14"/>
    </row>
    <row r="14" spans="1:7" ht="41.25">
      <c r="A14" s="11">
        <v>2</v>
      </c>
      <c r="B14" s="7" t="s">
        <v>16</v>
      </c>
      <c r="C14" s="103" t="s">
        <v>562</v>
      </c>
      <c r="D14" s="19">
        <v>6.9000000000000006E-2</v>
      </c>
      <c r="E14" s="7" t="s">
        <v>18</v>
      </c>
      <c r="F14" s="20"/>
      <c r="G14" s="24">
        <f t="shared" ref="G14:G73" si="0">ROUND(D14*F14,2)</f>
        <v>0</v>
      </c>
    </row>
    <row r="15" spans="1:7" ht="45">
      <c r="A15" s="11">
        <v>3</v>
      </c>
      <c r="B15" s="7" t="s">
        <v>16</v>
      </c>
      <c r="C15" s="103" t="s">
        <v>19</v>
      </c>
      <c r="D15" s="19">
        <v>1</v>
      </c>
      <c r="E15" s="7" t="s">
        <v>20</v>
      </c>
      <c r="F15" s="20"/>
      <c r="G15" s="24">
        <f t="shared" si="0"/>
        <v>0</v>
      </c>
    </row>
    <row r="16" spans="1:7" ht="30">
      <c r="A16" s="13" t="s">
        <v>296</v>
      </c>
      <c r="B16" s="14" t="s">
        <v>21</v>
      </c>
      <c r="C16" s="102" t="s">
        <v>22</v>
      </c>
      <c r="D16" s="18"/>
      <c r="E16" s="14"/>
      <c r="F16" s="22"/>
      <c r="G16" s="14"/>
    </row>
    <row r="17" spans="1:7" ht="60">
      <c r="A17" s="11">
        <v>4</v>
      </c>
      <c r="B17" s="7" t="s">
        <v>21</v>
      </c>
      <c r="C17" s="103" t="s">
        <v>23</v>
      </c>
      <c r="D17" s="19">
        <v>1</v>
      </c>
      <c r="E17" s="7" t="s">
        <v>24</v>
      </c>
      <c r="F17" s="20"/>
      <c r="G17" s="24">
        <f t="shared" si="0"/>
        <v>0</v>
      </c>
    </row>
    <row r="18" spans="1:7" ht="30">
      <c r="A18" s="11">
        <v>5</v>
      </c>
      <c r="B18" s="7" t="s">
        <v>21</v>
      </c>
      <c r="C18" s="103" t="s">
        <v>25</v>
      </c>
      <c r="D18" s="19">
        <v>5.2640000000000002</v>
      </c>
      <c r="E18" s="7" t="s">
        <v>26</v>
      </c>
      <c r="F18" s="20"/>
      <c r="G18" s="24">
        <f t="shared" si="0"/>
        <v>0</v>
      </c>
    </row>
    <row r="19" spans="1:7">
      <c r="A19" s="11">
        <v>6</v>
      </c>
      <c r="B19" s="7" t="s">
        <v>21</v>
      </c>
      <c r="C19" s="103" t="s">
        <v>27</v>
      </c>
      <c r="D19" s="19">
        <v>1</v>
      </c>
      <c r="E19" s="7" t="s">
        <v>26</v>
      </c>
      <c r="F19" s="20"/>
      <c r="G19" s="24">
        <f t="shared" si="0"/>
        <v>0</v>
      </c>
    </row>
    <row r="20" spans="1:7" ht="45">
      <c r="A20" s="11">
        <v>7</v>
      </c>
      <c r="B20" s="7" t="s">
        <v>21</v>
      </c>
      <c r="C20" s="103" t="s">
        <v>28</v>
      </c>
      <c r="D20" s="19">
        <v>6.2640000000000002</v>
      </c>
      <c r="E20" s="7" t="s">
        <v>26</v>
      </c>
      <c r="F20" s="20"/>
      <c r="G20" s="24">
        <f t="shared" si="0"/>
        <v>0</v>
      </c>
    </row>
    <row r="21" spans="1:7" ht="45">
      <c r="A21" s="11">
        <v>8</v>
      </c>
      <c r="B21" s="7" t="s">
        <v>21</v>
      </c>
      <c r="C21" s="103" t="s">
        <v>29</v>
      </c>
      <c r="D21" s="19">
        <v>357.7</v>
      </c>
      <c r="E21" s="7" t="s">
        <v>30</v>
      </c>
      <c r="F21" s="20"/>
      <c r="G21" s="24">
        <f t="shared" si="0"/>
        <v>0</v>
      </c>
    </row>
    <row r="22" spans="1:7" ht="30">
      <c r="A22" s="11">
        <v>9</v>
      </c>
      <c r="B22" s="7" t="s">
        <v>21</v>
      </c>
      <c r="C22" s="103" t="s">
        <v>31</v>
      </c>
      <c r="D22" s="19">
        <v>35.784999999999997</v>
      </c>
      <c r="E22" s="7" t="s">
        <v>30</v>
      </c>
      <c r="F22" s="20"/>
      <c r="G22" s="24">
        <f t="shared" si="0"/>
        <v>0</v>
      </c>
    </row>
    <row r="23" spans="1:7" ht="30">
      <c r="A23" s="11">
        <v>10</v>
      </c>
      <c r="B23" s="7" t="s">
        <v>21</v>
      </c>
      <c r="C23" s="103" t="s">
        <v>32</v>
      </c>
      <c r="D23" s="19">
        <v>17.891999999999999</v>
      </c>
      <c r="E23" s="7" t="s">
        <v>30</v>
      </c>
      <c r="F23" s="20"/>
      <c r="G23" s="24">
        <f t="shared" si="0"/>
        <v>0</v>
      </c>
    </row>
    <row r="24" spans="1:7" ht="30">
      <c r="A24" s="11">
        <v>11</v>
      </c>
      <c r="B24" s="7" t="s">
        <v>21</v>
      </c>
      <c r="C24" s="103" t="s">
        <v>33</v>
      </c>
      <c r="D24" s="19">
        <v>42</v>
      </c>
      <c r="E24" s="7" t="s">
        <v>34</v>
      </c>
      <c r="F24" s="20"/>
      <c r="G24" s="24">
        <f t="shared" si="0"/>
        <v>0</v>
      </c>
    </row>
    <row r="25" spans="1:7" ht="30">
      <c r="A25" s="11">
        <v>12</v>
      </c>
      <c r="B25" s="7" t="s">
        <v>21</v>
      </c>
      <c r="C25" s="103" t="s">
        <v>35</v>
      </c>
      <c r="D25" s="19">
        <v>42</v>
      </c>
      <c r="E25" s="7" t="s">
        <v>34</v>
      </c>
      <c r="F25" s="20"/>
      <c r="G25" s="24">
        <f t="shared" si="0"/>
        <v>0</v>
      </c>
    </row>
    <row r="26" spans="1:7" ht="30">
      <c r="A26" s="11">
        <v>13</v>
      </c>
      <c r="B26" s="7" t="s">
        <v>21</v>
      </c>
      <c r="C26" s="103" t="s">
        <v>36</v>
      </c>
      <c r="D26" s="19">
        <v>794.95500000000004</v>
      </c>
      <c r="E26" s="7" t="s">
        <v>34</v>
      </c>
      <c r="F26" s="20"/>
      <c r="G26" s="24">
        <f t="shared" si="0"/>
        <v>0</v>
      </c>
    </row>
    <row r="27" spans="1:7">
      <c r="A27" s="11">
        <v>14</v>
      </c>
      <c r="B27" s="7" t="s">
        <v>21</v>
      </c>
      <c r="C27" s="103" t="s">
        <v>37</v>
      </c>
      <c r="D27" s="19">
        <v>2</v>
      </c>
      <c r="E27" s="7" t="s">
        <v>24</v>
      </c>
      <c r="F27" s="20"/>
      <c r="G27" s="24">
        <f t="shared" si="0"/>
        <v>0</v>
      </c>
    </row>
    <row r="28" spans="1:7">
      <c r="A28" s="11">
        <v>15</v>
      </c>
      <c r="B28" s="7" t="s">
        <v>21</v>
      </c>
      <c r="C28" s="103" t="s">
        <v>38</v>
      </c>
      <c r="D28" s="19">
        <v>894.6</v>
      </c>
      <c r="E28" s="7" t="s">
        <v>34</v>
      </c>
      <c r="F28" s="20"/>
      <c r="G28" s="24">
        <f t="shared" si="0"/>
        <v>0</v>
      </c>
    </row>
    <row r="29" spans="1:7" ht="60">
      <c r="A29" s="11">
        <v>16</v>
      </c>
      <c r="B29" s="7" t="s">
        <v>21</v>
      </c>
      <c r="C29" s="103" t="s">
        <v>39</v>
      </c>
      <c r="D29" s="19">
        <v>532.6</v>
      </c>
      <c r="E29" s="7" t="s">
        <v>30</v>
      </c>
      <c r="F29" s="20"/>
      <c r="G29" s="24">
        <f t="shared" si="0"/>
        <v>0</v>
      </c>
    </row>
    <row r="30" spans="1:7">
      <c r="A30" s="13" t="s">
        <v>297</v>
      </c>
      <c r="B30" s="14" t="s">
        <v>40</v>
      </c>
      <c r="C30" s="102" t="s">
        <v>41</v>
      </c>
      <c r="D30" s="18"/>
      <c r="E30" s="14"/>
      <c r="F30" s="22"/>
      <c r="G30" s="14"/>
    </row>
    <row r="31" spans="1:7" ht="45">
      <c r="A31" s="11">
        <v>17</v>
      </c>
      <c r="B31" s="7" t="s">
        <v>40</v>
      </c>
      <c r="C31" s="103" t="s">
        <v>42</v>
      </c>
      <c r="D31" s="19">
        <v>146</v>
      </c>
      <c r="E31" s="7" t="s">
        <v>34</v>
      </c>
      <c r="F31" s="20"/>
      <c r="G31" s="24">
        <f t="shared" si="0"/>
        <v>0</v>
      </c>
    </row>
    <row r="32" spans="1:7" ht="45">
      <c r="A32" s="11">
        <v>18</v>
      </c>
      <c r="B32" s="7" t="s">
        <v>40</v>
      </c>
      <c r="C32" s="103" t="s">
        <v>43</v>
      </c>
      <c r="D32" s="19">
        <v>528.9</v>
      </c>
      <c r="E32" s="7" t="s">
        <v>34</v>
      </c>
      <c r="F32" s="20"/>
      <c r="G32" s="24">
        <f t="shared" si="0"/>
        <v>0</v>
      </c>
    </row>
    <row r="33" spans="1:7" ht="45">
      <c r="A33" s="11">
        <v>19</v>
      </c>
      <c r="B33" s="7" t="s">
        <v>40</v>
      </c>
      <c r="C33" s="103" t="s">
        <v>44</v>
      </c>
      <c r="D33" s="19">
        <v>395.9</v>
      </c>
      <c r="E33" s="7" t="s">
        <v>34</v>
      </c>
      <c r="F33" s="20"/>
      <c r="G33" s="24">
        <f t="shared" si="0"/>
        <v>0</v>
      </c>
    </row>
    <row r="34" spans="1:7" ht="42.6" customHeight="1">
      <c r="A34" s="11">
        <v>20</v>
      </c>
      <c r="B34" s="7" t="s">
        <v>40</v>
      </c>
      <c r="C34" s="103" t="s">
        <v>45</v>
      </c>
      <c r="D34" s="19">
        <v>278.89999999999998</v>
      </c>
      <c r="E34" s="7" t="s">
        <v>34</v>
      </c>
      <c r="F34" s="20"/>
      <c r="G34" s="24">
        <f t="shared" si="0"/>
        <v>0</v>
      </c>
    </row>
    <row r="35" spans="1:7" ht="60">
      <c r="A35" s="11">
        <v>21</v>
      </c>
      <c r="B35" s="7" t="s">
        <v>40</v>
      </c>
      <c r="C35" s="103" t="s">
        <v>39</v>
      </c>
      <c r="D35" s="19">
        <v>93.8</v>
      </c>
      <c r="E35" s="7" t="s">
        <v>30</v>
      </c>
      <c r="F35" s="20"/>
      <c r="G35" s="24">
        <f t="shared" si="0"/>
        <v>0</v>
      </c>
    </row>
    <row r="36" spans="1:7">
      <c r="A36" s="13" t="s">
        <v>298</v>
      </c>
      <c r="B36" s="14" t="s">
        <v>40</v>
      </c>
      <c r="C36" s="102" t="s">
        <v>41</v>
      </c>
      <c r="D36" s="18"/>
      <c r="E36" s="14"/>
      <c r="F36" s="22"/>
      <c r="G36" s="14"/>
    </row>
    <row r="37" spans="1:7" ht="30">
      <c r="A37" s="11">
        <v>22</v>
      </c>
      <c r="B37" s="7" t="s">
        <v>40</v>
      </c>
      <c r="C37" s="103" t="s">
        <v>46</v>
      </c>
      <c r="D37" s="19">
        <v>9</v>
      </c>
      <c r="E37" s="7" t="s">
        <v>24</v>
      </c>
      <c r="F37" s="20"/>
      <c r="G37" s="24">
        <f t="shared" si="0"/>
        <v>0</v>
      </c>
    </row>
    <row r="38" spans="1:7" ht="30">
      <c r="A38" s="11">
        <v>23</v>
      </c>
      <c r="B38" s="7" t="s">
        <v>40</v>
      </c>
      <c r="C38" s="103" t="s">
        <v>47</v>
      </c>
      <c r="D38" s="19">
        <v>6</v>
      </c>
      <c r="E38" s="7" t="s">
        <v>24</v>
      </c>
      <c r="F38" s="20"/>
      <c r="G38" s="24">
        <f t="shared" si="0"/>
        <v>0</v>
      </c>
    </row>
    <row r="39" spans="1:7" ht="30">
      <c r="A39" s="11">
        <v>24</v>
      </c>
      <c r="B39" s="7" t="s">
        <v>40</v>
      </c>
      <c r="C39" s="103" t="s">
        <v>48</v>
      </c>
      <c r="D39" s="19">
        <v>300</v>
      </c>
      <c r="E39" s="7" t="s">
        <v>34</v>
      </c>
      <c r="F39" s="20"/>
      <c r="G39" s="24">
        <f t="shared" si="0"/>
        <v>0</v>
      </c>
    </row>
    <row r="40" spans="1:7" ht="45">
      <c r="A40" s="11">
        <v>25</v>
      </c>
      <c r="B40" s="7" t="s">
        <v>40</v>
      </c>
      <c r="C40" s="103" t="s">
        <v>49</v>
      </c>
      <c r="D40" s="19">
        <v>72.5</v>
      </c>
      <c r="E40" s="7" t="s">
        <v>34</v>
      </c>
      <c r="F40" s="20"/>
      <c r="G40" s="24">
        <f t="shared" si="0"/>
        <v>0</v>
      </c>
    </row>
    <row r="41" spans="1:7" ht="30">
      <c r="A41" s="11">
        <v>26</v>
      </c>
      <c r="B41" s="7" t="s">
        <v>40</v>
      </c>
      <c r="C41" s="103" t="s">
        <v>50</v>
      </c>
      <c r="D41" s="19">
        <v>184.5</v>
      </c>
      <c r="E41" s="7" t="s">
        <v>51</v>
      </c>
      <c r="F41" s="20"/>
      <c r="G41" s="24">
        <f t="shared" si="0"/>
        <v>0</v>
      </c>
    </row>
    <row r="42" spans="1:7" ht="30">
      <c r="A42" s="11">
        <v>27</v>
      </c>
      <c r="B42" s="7" t="s">
        <v>40</v>
      </c>
      <c r="C42" s="103" t="s">
        <v>52</v>
      </c>
      <c r="D42" s="19">
        <v>89</v>
      </c>
      <c r="E42" s="7" t="s">
        <v>51</v>
      </c>
      <c r="F42" s="20"/>
      <c r="G42" s="24">
        <f t="shared" si="0"/>
        <v>0</v>
      </c>
    </row>
    <row r="43" spans="1:7" ht="30">
      <c r="A43" s="11">
        <v>28</v>
      </c>
      <c r="B43" s="7" t="s">
        <v>40</v>
      </c>
      <c r="C43" s="103" t="s">
        <v>53</v>
      </c>
      <c r="D43" s="19">
        <v>8</v>
      </c>
      <c r="E43" s="7" t="s">
        <v>30</v>
      </c>
      <c r="F43" s="20"/>
      <c r="G43" s="24">
        <f t="shared" si="0"/>
        <v>0</v>
      </c>
    </row>
    <row r="44" spans="1:7" ht="60">
      <c r="A44" s="11">
        <v>29</v>
      </c>
      <c r="B44" s="7" t="s">
        <v>40</v>
      </c>
      <c r="C44" s="103" t="s">
        <v>39</v>
      </c>
      <c r="D44" s="19">
        <v>125.7</v>
      </c>
      <c r="E44" s="7" t="s">
        <v>30</v>
      </c>
      <c r="F44" s="20"/>
      <c r="G44" s="24">
        <f t="shared" si="0"/>
        <v>0</v>
      </c>
    </row>
    <row r="45" spans="1:7">
      <c r="A45" s="12">
        <v>3</v>
      </c>
      <c r="B45" s="9" t="s">
        <v>54</v>
      </c>
      <c r="C45" s="101" t="s">
        <v>55</v>
      </c>
      <c r="D45" s="17"/>
      <c r="E45" s="9"/>
      <c r="F45" s="21"/>
      <c r="G45" s="9"/>
    </row>
    <row r="46" spans="1:7" ht="30">
      <c r="A46" s="13" t="s">
        <v>299</v>
      </c>
      <c r="B46" s="14" t="s">
        <v>56</v>
      </c>
      <c r="C46" s="102" t="s">
        <v>57</v>
      </c>
      <c r="D46" s="18"/>
      <c r="E46" s="14"/>
      <c r="F46" s="22"/>
      <c r="G46" s="14"/>
    </row>
    <row r="47" spans="1:7" ht="30">
      <c r="A47" s="11">
        <v>30</v>
      </c>
      <c r="B47" s="7" t="s">
        <v>56</v>
      </c>
      <c r="C47" s="103" t="s">
        <v>58</v>
      </c>
      <c r="D47" s="19">
        <v>789.1</v>
      </c>
      <c r="E47" s="7" t="s">
        <v>34</v>
      </c>
      <c r="F47" s="20"/>
      <c r="G47" s="24">
        <f t="shared" si="0"/>
        <v>0</v>
      </c>
    </row>
    <row r="48" spans="1:7">
      <c r="A48" s="11">
        <v>31</v>
      </c>
      <c r="B48" s="7" t="s">
        <v>56</v>
      </c>
      <c r="C48" s="103" t="s">
        <v>59</v>
      </c>
      <c r="D48" s="19">
        <v>789.1</v>
      </c>
      <c r="E48" s="7" t="s">
        <v>34</v>
      </c>
      <c r="F48" s="20"/>
      <c r="G48" s="24">
        <f t="shared" si="0"/>
        <v>0</v>
      </c>
    </row>
    <row r="49" spans="1:7" ht="30">
      <c r="A49" s="11">
        <v>32</v>
      </c>
      <c r="B49" s="7" t="s">
        <v>56</v>
      </c>
      <c r="C49" s="103" t="s">
        <v>60</v>
      </c>
      <c r="D49" s="19">
        <v>789.1</v>
      </c>
      <c r="E49" s="7" t="s">
        <v>34</v>
      </c>
      <c r="F49" s="20"/>
      <c r="G49" s="24">
        <f t="shared" si="0"/>
        <v>0</v>
      </c>
    </row>
    <row r="50" spans="1:7">
      <c r="A50" s="11">
        <v>33</v>
      </c>
      <c r="B50" s="7" t="s">
        <v>56</v>
      </c>
      <c r="C50" s="103" t="s">
        <v>59</v>
      </c>
      <c r="D50" s="19">
        <v>789.1</v>
      </c>
      <c r="E50" s="7" t="s">
        <v>34</v>
      </c>
      <c r="F50" s="20"/>
      <c r="G50" s="24">
        <f t="shared" si="0"/>
        <v>0</v>
      </c>
    </row>
    <row r="51" spans="1:7" ht="30">
      <c r="A51" s="13" t="s">
        <v>300</v>
      </c>
      <c r="B51" s="14" t="s">
        <v>61</v>
      </c>
      <c r="C51" s="102" t="s">
        <v>62</v>
      </c>
      <c r="D51" s="18"/>
      <c r="E51" s="14"/>
      <c r="F51" s="22"/>
      <c r="G51" s="14"/>
    </row>
    <row r="52" spans="1:7" ht="30">
      <c r="A52" s="11">
        <v>34</v>
      </c>
      <c r="B52" s="7" t="s">
        <v>61</v>
      </c>
      <c r="C52" s="103" t="s">
        <v>63</v>
      </c>
      <c r="D52" s="19">
        <v>428.1</v>
      </c>
      <c r="E52" s="7" t="s">
        <v>34</v>
      </c>
      <c r="F52" s="20"/>
      <c r="G52" s="24">
        <f t="shared" si="0"/>
        <v>0</v>
      </c>
    </row>
    <row r="53" spans="1:7" ht="45">
      <c r="A53" s="11">
        <v>35</v>
      </c>
      <c r="B53" s="7" t="s">
        <v>61</v>
      </c>
      <c r="C53" s="103" t="s">
        <v>64</v>
      </c>
      <c r="D53" s="19">
        <v>119.6</v>
      </c>
      <c r="E53" s="7" t="s">
        <v>34</v>
      </c>
      <c r="F53" s="20"/>
      <c r="G53" s="24">
        <f t="shared" si="0"/>
        <v>0</v>
      </c>
    </row>
    <row r="54" spans="1:7" ht="30">
      <c r="A54" s="13" t="s">
        <v>301</v>
      </c>
      <c r="B54" s="14" t="s">
        <v>65</v>
      </c>
      <c r="C54" s="102" t="s">
        <v>66</v>
      </c>
      <c r="D54" s="18"/>
      <c r="E54" s="14"/>
      <c r="F54" s="22"/>
      <c r="G54" s="14"/>
    </row>
    <row r="55" spans="1:7" ht="45" customHeight="1">
      <c r="A55" s="11">
        <v>36</v>
      </c>
      <c r="B55" s="7" t="s">
        <v>65</v>
      </c>
      <c r="C55" s="103" t="s">
        <v>67</v>
      </c>
      <c r="D55" s="19">
        <v>119.6</v>
      </c>
      <c r="E55" s="7" t="s">
        <v>34</v>
      </c>
      <c r="F55" s="20"/>
      <c r="G55" s="24">
        <f t="shared" si="0"/>
        <v>0</v>
      </c>
    </row>
    <row r="56" spans="1:7">
      <c r="A56" s="13" t="s">
        <v>302</v>
      </c>
      <c r="B56" s="14" t="s">
        <v>68</v>
      </c>
      <c r="C56" s="102" t="s">
        <v>69</v>
      </c>
      <c r="D56" s="18"/>
      <c r="E56" s="14"/>
      <c r="F56" s="22"/>
      <c r="G56" s="14"/>
    </row>
    <row r="57" spans="1:7" ht="30">
      <c r="A57" s="11">
        <v>37</v>
      </c>
      <c r="B57" s="7" t="s">
        <v>68</v>
      </c>
      <c r="C57" s="103" t="s">
        <v>70</v>
      </c>
      <c r="D57" s="19">
        <v>282.10000000000002</v>
      </c>
      <c r="E57" s="7" t="s">
        <v>34</v>
      </c>
      <c r="F57" s="20"/>
      <c r="G57" s="24">
        <f t="shared" si="0"/>
        <v>0</v>
      </c>
    </row>
    <row r="58" spans="1:7">
      <c r="A58" s="12">
        <v>4</v>
      </c>
      <c r="B58" s="9" t="s">
        <v>71</v>
      </c>
      <c r="C58" s="101" t="s">
        <v>72</v>
      </c>
      <c r="D58" s="17"/>
      <c r="E58" s="9"/>
      <c r="F58" s="21"/>
      <c r="G58" s="9"/>
    </row>
    <row r="59" spans="1:7">
      <c r="A59" s="13" t="s">
        <v>303</v>
      </c>
      <c r="B59" s="14" t="s">
        <v>73</v>
      </c>
      <c r="C59" s="102" t="s">
        <v>74</v>
      </c>
      <c r="D59" s="18"/>
      <c r="E59" s="14"/>
      <c r="F59" s="22"/>
      <c r="G59" s="14"/>
    </row>
    <row r="60" spans="1:7" ht="45">
      <c r="A60" s="11">
        <v>38</v>
      </c>
      <c r="B60" s="7" t="s">
        <v>73</v>
      </c>
      <c r="C60" s="103" t="s">
        <v>75</v>
      </c>
      <c r="D60" s="19">
        <v>294.60000000000002</v>
      </c>
      <c r="E60" s="7" t="s">
        <v>34</v>
      </c>
      <c r="F60" s="20"/>
      <c r="G60" s="24">
        <f t="shared" si="0"/>
        <v>0</v>
      </c>
    </row>
    <row r="61" spans="1:7">
      <c r="A61" s="13" t="s">
        <v>304</v>
      </c>
      <c r="B61" s="14" t="s">
        <v>76</v>
      </c>
      <c r="C61" s="102" t="s">
        <v>77</v>
      </c>
      <c r="D61" s="18"/>
      <c r="E61" s="14"/>
      <c r="F61" s="22"/>
      <c r="G61" s="14"/>
    </row>
    <row r="62" spans="1:7" ht="60">
      <c r="A62" s="11">
        <v>39</v>
      </c>
      <c r="B62" s="7" t="s">
        <v>76</v>
      </c>
      <c r="C62" s="103" t="s">
        <v>78</v>
      </c>
      <c r="D62" s="19">
        <v>146</v>
      </c>
      <c r="E62" s="7" t="s">
        <v>34</v>
      </c>
      <c r="F62" s="20"/>
      <c r="G62" s="24">
        <f t="shared" si="0"/>
        <v>0</v>
      </c>
    </row>
    <row r="63" spans="1:7">
      <c r="A63" s="13" t="s">
        <v>305</v>
      </c>
      <c r="B63" s="14" t="s">
        <v>79</v>
      </c>
      <c r="C63" s="102" t="s">
        <v>80</v>
      </c>
      <c r="D63" s="18"/>
      <c r="E63" s="14"/>
      <c r="F63" s="22"/>
      <c r="G63" s="14"/>
    </row>
    <row r="64" spans="1:7" ht="60">
      <c r="A64" s="11">
        <v>40</v>
      </c>
      <c r="B64" s="7" t="s">
        <v>79</v>
      </c>
      <c r="C64" s="103" t="s">
        <v>81</v>
      </c>
      <c r="D64" s="19">
        <v>100</v>
      </c>
      <c r="E64" s="7" t="s">
        <v>34</v>
      </c>
      <c r="F64" s="20"/>
      <c r="G64" s="24">
        <f t="shared" si="0"/>
        <v>0</v>
      </c>
    </row>
    <row r="65" spans="1:7">
      <c r="A65" s="13" t="s">
        <v>306</v>
      </c>
      <c r="B65" s="14" t="s">
        <v>82</v>
      </c>
      <c r="C65" s="102" t="s">
        <v>83</v>
      </c>
      <c r="D65" s="18"/>
      <c r="E65" s="14"/>
      <c r="F65" s="22"/>
      <c r="G65" s="14"/>
    </row>
    <row r="66" spans="1:7" ht="45">
      <c r="A66" s="11">
        <v>41</v>
      </c>
      <c r="B66" s="7" t="s">
        <v>82</v>
      </c>
      <c r="C66" s="103" t="s">
        <v>84</v>
      </c>
      <c r="D66" s="19">
        <v>407</v>
      </c>
      <c r="E66" s="7" t="s">
        <v>34</v>
      </c>
      <c r="F66" s="20"/>
      <c r="G66" s="24">
        <f t="shared" si="0"/>
        <v>0</v>
      </c>
    </row>
    <row r="67" spans="1:7" ht="45">
      <c r="A67" s="11">
        <v>42</v>
      </c>
      <c r="B67" s="7" t="s">
        <v>82</v>
      </c>
      <c r="C67" s="103" t="s">
        <v>85</v>
      </c>
      <c r="D67" s="19">
        <v>41</v>
      </c>
      <c r="E67" s="7" t="s">
        <v>34</v>
      </c>
      <c r="F67" s="20"/>
      <c r="G67" s="24">
        <f t="shared" si="0"/>
        <v>0</v>
      </c>
    </row>
    <row r="68" spans="1:7" ht="30">
      <c r="A68" s="11">
        <v>43</v>
      </c>
      <c r="B68" s="7" t="s">
        <v>82</v>
      </c>
      <c r="C68" s="103" t="s">
        <v>86</v>
      </c>
      <c r="D68" s="19">
        <v>16.05</v>
      </c>
      <c r="E68" s="7" t="s">
        <v>34</v>
      </c>
      <c r="F68" s="20"/>
      <c r="G68" s="24">
        <f t="shared" si="0"/>
        <v>0</v>
      </c>
    </row>
    <row r="69" spans="1:7">
      <c r="A69" s="11">
        <v>44</v>
      </c>
      <c r="B69" s="7" t="s">
        <v>82</v>
      </c>
      <c r="C69" s="103" t="s">
        <v>87</v>
      </c>
      <c r="D69" s="19">
        <v>525.1</v>
      </c>
      <c r="E69" s="7" t="s">
        <v>51</v>
      </c>
      <c r="F69" s="20"/>
      <c r="G69" s="24">
        <f t="shared" si="0"/>
        <v>0</v>
      </c>
    </row>
    <row r="70" spans="1:7" ht="30">
      <c r="A70" s="13" t="s">
        <v>307</v>
      </c>
      <c r="B70" s="14" t="s">
        <v>88</v>
      </c>
      <c r="C70" s="102" t="s">
        <v>89</v>
      </c>
      <c r="D70" s="18"/>
      <c r="E70" s="14"/>
      <c r="F70" s="22"/>
      <c r="G70" s="14"/>
    </row>
    <row r="71" spans="1:7" ht="45">
      <c r="A71" s="11">
        <v>45</v>
      </c>
      <c r="B71" s="7" t="s">
        <v>88</v>
      </c>
      <c r="C71" s="103" t="s">
        <v>90</v>
      </c>
      <c r="D71" s="19">
        <v>789.1</v>
      </c>
      <c r="E71" s="7" t="s">
        <v>34</v>
      </c>
      <c r="F71" s="20"/>
      <c r="G71" s="24">
        <f t="shared" si="0"/>
        <v>0</v>
      </c>
    </row>
    <row r="72" spans="1:7" ht="30">
      <c r="A72" s="13" t="s">
        <v>308</v>
      </c>
      <c r="B72" s="14" t="s">
        <v>91</v>
      </c>
      <c r="C72" s="102" t="s">
        <v>92</v>
      </c>
      <c r="D72" s="18"/>
      <c r="E72" s="14"/>
      <c r="F72" s="22"/>
      <c r="G72" s="14"/>
    </row>
    <row r="73" spans="1:7">
      <c r="A73" s="11">
        <v>46</v>
      </c>
      <c r="B73" s="7" t="s">
        <v>91</v>
      </c>
      <c r="C73" s="103" t="s">
        <v>93</v>
      </c>
      <c r="D73" s="19">
        <v>67</v>
      </c>
      <c r="E73" s="7" t="s">
        <v>34</v>
      </c>
      <c r="F73" s="20"/>
      <c r="G73" s="24">
        <f t="shared" si="0"/>
        <v>0</v>
      </c>
    </row>
    <row r="74" spans="1:7">
      <c r="A74" s="12">
        <v>5</v>
      </c>
      <c r="B74" s="9" t="s">
        <v>94</v>
      </c>
      <c r="C74" s="101" t="s">
        <v>95</v>
      </c>
      <c r="D74" s="17"/>
      <c r="E74" s="9"/>
      <c r="F74" s="21"/>
      <c r="G74" s="9"/>
    </row>
    <row r="75" spans="1:7">
      <c r="A75" s="13" t="s">
        <v>309</v>
      </c>
      <c r="B75" s="14" t="s">
        <v>96</v>
      </c>
      <c r="C75" s="102" t="s">
        <v>97</v>
      </c>
      <c r="D75" s="18"/>
      <c r="E75" s="14"/>
      <c r="F75" s="22"/>
      <c r="G75" s="14"/>
    </row>
    <row r="76" spans="1:7">
      <c r="A76" s="11">
        <v>47</v>
      </c>
      <c r="B76" s="7" t="s">
        <v>96</v>
      </c>
      <c r="C76" s="103" t="s">
        <v>98</v>
      </c>
      <c r="D76" s="19">
        <v>15</v>
      </c>
      <c r="E76" s="7" t="s">
        <v>99</v>
      </c>
      <c r="F76" s="20"/>
      <c r="G76" s="24">
        <f t="shared" ref="G76:G138" si="1">ROUND(D76*F76,2)</f>
        <v>0</v>
      </c>
    </row>
    <row r="77" spans="1:7" ht="45">
      <c r="A77" s="11">
        <v>48</v>
      </c>
      <c r="B77" s="7" t="s">
        <v>96</v>
      </c>
      <c r="C77" s="103" t="s">
        <v>100</v>
      </c>
      <c r="D77" s="19">
        <v>4</v>
      </c>
      <c r="E77" s="7" t="s">
        <v>34</v>
      </c>
      <c r="F77" s="20"/>
      <c r="G77" s="24">
        <f t="shared" si="1"/>
        <v>0</v>
      </c>
    </row>
    <row r="78" spans="1:7">
      <c r="A78" s="13" t="s">
        <v>310</v>
      </c>
      <c r="B78" s="14" t="s">
        <v>101</v>
      </c>
      <c r="C78" s="102" t="s">
        <v>102</v>
      </c>
      <c r="D78" s="18"/>
      <c r="E78" s="14"/>
      <c r="F78" s="22"/>
      <c r="G78" s="14"/>
    </row>
    <row r="79" spans="1:7" ht="195">
      <c r="A79" s="11">
        <v>49</v>
      </c>
      <c r="B79" s="7" t="s">
        <v>101</v>
      </c>
      <c r="C79" s="103" t="s">
        <v>103</v>
      </c>
      <c r="D79" s="19">
        <v>1</v>
      </c>
      <c r="E79" s="7" t="s">
        <v>13</v>
      </c>
      <c r="F79" s="20"/>
      <c r="G79" s="24">
        <f t="shared" si="1"/>
        <v>0</v>
      </c>
    </row>
    <row r="80" spans="1:7">
      <c r="A80" s="12">
        <v>6</v>
      </c>
      <c r="B80" s="9" t="s">
        <v>104</v>
      </c>
      <c r="C80" s="101" t="s">
        <v>105</v>
      </c>
      <c r="D80" s="17"/>
      <c r="E80" s="9"/>
      <c r="F80" s="21"/>
      <c r="G80" s="9"/>
    </row>
    <row r="81" spans="1:7">
      <c r="A81" s="13" t="s">
        <v>311</v>
      </c>
      <c r="B81" s="14" t="s">
        <v>106</v>
      </c>
      <c r="C81" s="102" t="s">
        <v>107</v>
      </c>
      <c r="D81" s="18"/>
      <c r="E81" s="14"/>
      <c r="F81" s="22"/>
      <c r="G81" s="14"/>
    </row>
    <row r="82" spans="1:7" ht="45">
      <c r="A82" s="11">
        <v>50</v>
      </c>
      <c r="B82" s="7" t="s">
        <v>106</v>
      </c>
      <c r="C82" s="103" t="s">
        <v>108</v>
      </c>
      <c r="D82" s="19">
        <v>89</v>
      </c>
      <c r="E82" s="7" t="s">
        <v>51</v>
      </c>
      <c r="F82" s="20"/>
      <c r="G82" s="24">
        <f t="shared" si="1"/>
        <v>0</v>
      </c>
    </row>
    <row r="83" spans="1:7" ht="45">
      <c r="A83" s="11">
        <v>51</v>
      </c>
      <c r="B83" s="7" t="s">
        <v>106</v>
      </c>
      <c r="C83" s="103" t="s">
        <v>109</v>
      </c>
      <c r="D83" s="19">
        <v>6</v>
      </c>
      <c r="E83" s="7" t="s">
        <v>51</v>
      </c>
      <c r="F83" s="20"/>
      <c r="G83" s="24">
        <f t="shared" si="1"/>
        <v>0</v>
      </c>
    </row>
    <row r="84" spans="1:7">
      <c r="A84" s="11">
        <v>52</v>
      </c>
      <c r="B84" s="7" t="s">
        <v>106</v>
      </c>
      <c r="C84" s="103" t="s">
        <v>110</v>
      </c>
      <c r="D84" s="19">
        <v>8.6</v>
      </c>
      <c r="E84" s="7" t="s">
        <v>30</v>
      </c>
      <c r="F84" s="20"/>
      <c r="G84" s="24">
        <f t="shared" si="1"/>
        <v>0</v>
      </c>
    </row>
    <row r="85" spans="1:7">
      <c r="A85" s="12">
        <v>7</v>
      </c>
      <c r="B85" s="9" t="s">
        <v>111</v>
      </c>
      <c r="C85" s="101" t="s">
        <v>112</v>
      </c>
      <c r="D85" s="17"/>
      <c r="E85" s="9"/>
      <c r="F85" s="21"/>
      <c r="G85" s="9"/>
    </row>
    <row r="86" spans="1:7">
      <c r="A86" s="13" t="s">
        <v>312</v>
      </c>
      <c r="B86" s="14" t="s">
        <v>113</v>
      </c>
      <c r="C86" s="102" t="s">
        <v>114</v>
      </c>
      <c r="D86" s="18"/>
      <c r="E86" s="14"/>
      <c r="F86" s="22"/>
      <c r="G86" s="14"/>
    </row>
    <row r="87" spans="1:7" ht="60">
      <c r="A87" s="11">
        <v>53</v>
      </c>
      <c r="B87" s="7" t="s">
        <v>113</v>
      </c>
      <c r="C87" s="103" t="s">
        <v>115</v>
      </c>
      <c r="D87" s="19">
        <v>631.29999999999995</v>
      </c>
      <c r="E87" s="7" t="s">
        <v>30</v>
      </c>
      <c r="F87" s="20"/>
      <c r="G87" s="24">
        <f t="shared" si="1"/>
        <v>0</v>
      </c>
    </row>
    <row r="88" spans="1:7" ht="45">
      <c r="A88" s="11">
        <v>54</v>
      </c>
      <c r="B88" s="7" t="s">
        <v>113</v>
      </c>
      <c r="C88" s="103" t="s">
        <v>116</v>
      </c>
      <c r="D88" s="19">
        <v>149.69999999999999</v>
      </c>
      <c r="E88" s="7" t="s">
        <v>30</v>
      </c>
      <c r="F88" s="20"/>
      <c r="G88" s="24">
        <f t="shared" si="1"/>
        <v>0</v>
      </c>
    </row>
    <row r="89" spans="1:7">
      <c r="A89" s="13" t="s">
        <v>313</v>
      </c>
      <c r="B89" s="14" t="s">
        <v>117</v>
      </c>
      <c r="C89" s="102" t="s">
        <v>118</v>
      </c>
      <c r="D89" s="18"/>
      <c r="E89" s="14"/>
      <c r="F89" s="22"/>
      <c r="G89" s="14"/>
    </row>
    <row r="90" spans="1:7" ht="45">
      <c r="A90" s="11">
        <v>55</v>
      </c>
      <c r="B90" s="7" t="s">
        <v>117</v>
      </c>
      <c r="C90" s="103" t="s">
        <v>119</v>
      </c>
      <c r="D90" s="19">
        <v>533.29999999999995</v>
      </c>
      <c r="E90" s="7" t="s">
        <v>30</v>
      </c>
      <c r="F90" s="20"/>
      <c r="G90" s="24">
        <f t="shared" si="1"/>
        <v>0</v>
      </c>
    </row>
    <row r="91" spans="1:7" ht="45">
      <c r="A91" s="11">
        <v>56</v>
      </c>
      <c r="B91" s="7" t="s">
        <v>117</v>
      </c>
      <c r="C91" s="103" t="s">
        <v>120</v>
      </c>
      <c r="D91" s="19">
        <v>533.29999999999995</v>
      </c>
      <c r="E91" s="7" t="s">
        <v>30</v>
      </c>
      <c r="F91" s="20"/>
      <c r="G91" s="24">
        <f t="shared" si="1"/>
        <v>0</v>
      </c>
    </row>
    <row r="92" spans="1:7">
      <c r="A92" s="13" t="s">
        <v>314</v>
      </c>
      <c r="B92" s="14" t="s">
        <v>121</v>
      </c>
      <c r="C92" s="102" t="s">
        <v>122</v>
      </c>
      <c r="D92" s="18"/>
      <c r="E92" s="14"/>
      <c r="F92" s="22"/>
      <c r="G92" s="14"/>
    </row>
    <row r="93" spans="1:7" ht="45">
      <c r="A93" s="11">
        <v>57</v>
      </c>
      <c r="B93" s="7" t="s">
        <v>121</v>
      </c>
      <c r="C93" s="103" t="s">
        <v>123</v>
      </c>
      <c r="D93" s="19">
        <v>24</v>
      </c>
      <c r="E93" s="7" t="s">
        <v>51</v>
      </c>
      <c r="F93" s="20"/>
      <c r="G93" s="24">
        <f t="shared" si="1"/>
        <v>0</v>
      </c>
    </row>
    <row r="94" spans="1:7">
      <c r="A94" s="12">
        <v>8</v>
      </c>
      <c r="B94" s="9" t="s">
        <v>124</v>
      </c>
      <c r="C94" s="101" t="s">
        <v>125</v>
      </c>
      <c r="D94" s="17"/>
      <c r="E94" s="9"/>
      <c r="F94" s="21"/>
      <c r="G94" s="9"/>
    </row>
    <row r="95" spans="1:7">
      <c r="A95" s="13" t="s">
        <v>315</v>
      </c>
      <c r="B95" s="14" t="s">
        <v>126</v>
      </c>
      <c r="C95" s="102" t="s">
        <v>127</v>
      </c>
      <c r="D95" s="18"/>
      <c r="E95" s="14"/>
      <c r="F95" s="22"/>
      <c r="G95" s="14"/>
    </row>
    <row r="96" spans="1:7" ht="45">
      <c r="A96" s="11">
        <v>58</v>
      </c>
      <c r="B96" s="7" t="s">
        <v>126</v>
      </c>
      <c r="C96" s="103" t="s">
        <v>128</v>
      </c>
      <c r="D96" s="19">
        <v>3.6280000000000001</v>
      </c>
      <c r="E96" s="7" t="s">
        <v>26</v>
      </c>
      <c r="F96" s="20"/>
      <c r="G96" s="24">
        <f t="shared" si="1"/>
        <v>0</v>
      </c>
    </row>
    <row r="97" spans="1:7" ht="45">
      <c r="A97" s="11">
        <v>59</v>
      </c>
      <c r="B97" s="7" t="s">
        <v>126</v>
      </c>
      <c r="C97" s="103" t="s">
        <v>129</v>
      </c>
      <c r="D97" s="19">
        <v>3.6280000000000001</v>
      </c>
      <c r="E97" s="7" t="s">
        <v>26</v>
      </c>
      <c r="F97" s="20"/>
      <c r="G97" s="24">
        <f t="shared" si="1"/>
        <v>0</v>
      </c>
    </row>
    <row r="98" spans="1:7" ht="30">
      <c r="A98" s="11">
        <v>60</v>
      </c>
      <c r="B98" s="7" t="s">
        <v>126</v>
      </c>
      <c r="C98" s="103" t="s">
        <v>130</v>
      </c>
      <c r="D98" s="19">
        <v>1122</v>
      </c>
      <c r="E98" s="7" t="s">
        <v>24</v>
      </c>
      <c r="F98" s="20"/>
      <c r="G98" s="24">
        <f t="shared" si="1"/>
        <v>0</v>
      </c>
    </row>
    <row r="99" spans="1:7">
      <c r="A99" s="13" t="s">
        <v>316</v>
      </c>
      <c r="B99" s="14" t="s">
        <v>126</v>
      </c>
      <c r="C99" s="102" t="s">
        <v>127</v>
      </c>
      <c r="D99" s="18"/>
      <c r="E99" s="14"/>
      <c r="F99" s="22"/>
      <c r="G99" s="14"/>
    </row>
    <row r="100" spans="1:7" ht="45">
      <c r="A100" s="11">
        <v>61</v>
      </c>
      <c r="B100" s="7" t="s">
        <v>126</v>
      </c>
      <c r="C100" s="103" t="s">
        <v>131</v>
      </c>
      <c r="D100" s="19">
        <v>15.476000000000001</v>
      </c>
      <c r="E100" s="7" t="s">
        <v>26</v>
      </c>
      <c r="F100" s="20"/>
      <c r="G100" s="24">
        <f t="shared" si="1"/>
        <v>0</v>
      </c>
    </row>
    <row r="101" spans="1:7" ht="45">
      <c r="A101" s="11">
        <v>62</v>
      </c>
      <c r="B101" s="7" t="s">
        <v>126</v>
      </c>
      <c r="C101" s="103" t="s">
        <v>132</v>
      </c>
      <c r="D101" s="19">
        <v>15.476000000000001</v>
      </c>
      <c r="E101" s="7" t="s">
        <v>26</v>
      </c>
      <c r="F101" s="20"/>
      <c r="G101" s="24">
        <f t="shared" si="1"/>
        <v>0</v>
      </c>
    </row>
    <row r="102" spans="1:7" ht="30">
      <c r="A102" s="11">
        <v>63</v>
      </c>
      <c r="B102" s="7" t="s">
        <v>126</v>
      </c>
      <c r="C102" s="103" t="s">
        <v>133</v>
      </c>
      <c r="D102" s="19">
        <v>1.6739999999999999</v>
      </c>
      <c r="E102" s="7" t="s">
        <v>26</v>
      </c>
      <c r="F102" s="20"/>
      <c r="G102" s="24">
        <f t="shared" si="1"/>
        <v>0</v>
      </c>
    </row>
    <row r="103" spans="1:7">
      <c r="A103" s="13" t="s">
        <v>317</v>
      </c>
      <c r="B103" s="14" t="s">
        <v>126</v>
      </c>
      <c r="C103" s="102" t="s">
        <v>127</v>
      </c>
      <c r="D103" s="18"/>
      <c r="E103" s="14"/>
      <c r="F103" s="22"/>
      <c r="G103" s="14"/>
    </row>
    <row r="104" spans="1:7" ht="45">
      <c r="A104" s="11">
        <v>64</v>
      </c>
      <c r="B104" s="7" t="s">
        <v>126</v>
      </c>
      <c r="C104" s="103" t="s">
        <v>134</v>
      </c>
      <c r="D104" s="19">
        <v>30.266999999999999</v>
      </c>
      <c r="E104" s="7" t="s">
        <v>26</v>
      </c>
      <c r="F104" s="20"/>
      <c r="G104" s="24">
        <f t="shared" si="1"/>
        <v>0</v>
      </c>
    </row>
    <row r="105" spans="1:7" ht="45">
      <c r="A105" s="11">
        <v>65</v>
      </c>
      <c r="B105" s="7" t="s">
        <v>126</v>
      </c>
      <c r="C105" s="103" t="s">
        <v>135</v>
      </c>
      <c r="D105" s="19">
        <v>30.266999999999999</v>
      </c>
      <c r="E105" s="7" t="s">
        <v>26</v>
      </c>
      <c r="F105" s="20"/>
      <c r="G105" s="24">
        <f t="shared" si="1"/>
        <v>0</v>
      </c>
    </row>
    <row r="106" spans="1:7">
      <c r="A106" s="13" t="s">
        <v>318</v>
      </c>
      <c r="B106" s="14" t="s">
        <v>126</v>
      </c>
      <c r="C106" s="102" t="s">
        <v>127</v>
      </c>
      <c r="D106" s="18"/>
      <c r="E106" s="14"/>
      <c r="F106" s="22"/>
      <c r="G106" s="14"/>
    </row>
    <row r="107" spans="1:7" ht="30">
      <c r="A107" s="11">
        <v>66</v>
      </c>
      <c r="B107" s="7" t="s">
        <v>126</v>
      </c>
      <c r="C107" s="103" t="s">
        <v>136</v>
      </c>
      <c r="D107" s="19">
        <v>5.2140000000000004</v>
      </c>
      <c r="E107" s="7" t="s">
        <v>26</v>
      </c>
      <c r="F107" s="20"/>
      <c r="G107" s="24">
        <f t="shared" si="1"/>
        <v>0</v>
      </c>
    </row>
    <row r="108" spans="1:7" ht="45">
      <c r="A108" s="11">
        <v>67</v>
      </c>
      <c r="B108" s="7" t="s">
        <v>126</v>
      </c>
      <c r="C108" s="103" t="s">
        <v>137</v>
      </c>
      <c r="D108" s="19">
        <v>5.2140000000000004</v>
      </c>
      <c r="E108" s="7" t="s">
        <v>26</v>
      </c>
      <c r="F108" s="20"/>
      <c r="G108" s="24">
        <f t="shared" si="1"/>
        <v>0</v>
      </c>
    </row>
    <row r="109" spans="1:7">
      <c r="A109" s="13" t="s">
        <v>319</v>
      </c>
      <c r="B109" s="14" t="s">
        <v>126</v>
      </c>
      <c r="C109" s="102" t="s">
        <v>127</v>
      </c>
      <c r="D109" s="18"/>
      <c r="E109" s="14"/>
      <c r="F109" s="22"/>
      <c r="G109" s="14"/>
    </row>
    <row r="110" spans="1:7" ht="30">
      <c r="A110" s="11">
        <v>68</v>
      </c>
      <c r="B110" s="7" t="s">
        <v>126</v>
      </c>
      <c r="C110" s="103" t="s">
        <v>138</v>
      </c>
      <c r="D110" s="19">
        <v>0.48</v>
      </c>
      <c r="E110" s="7" t="s">
        <v>26</v>
      </c>
      <c r="F110" s="20"/>
      <c r="G110" s="24">
        <f t="shared" si="1"/>
        <v>0</v>
      </c>
    </row>
    <row r="111" spans="1:7" ht="30">
      <c r="A111" s="11">
        <v>69</v>
      </c>
      <c r="B111" s="7" t="s">
        <v>126</v>
      </c>
      <c r="C111" s="103" t="s">
        <v>139</v>
      </c>
      <c r="D111" s="19">
        <v>0.48</v>
      </c>
      <c r="E111" s="7" t="s">
        <v>26</v>
      </c>
      <c r="F111" s="20"/>
      <c r="G111" s="24">
        <f t="shared" si="1"/>
        <v>0</v>
      </c>
    </row>
    <row r="112" spans="1:7" ht="30">
      <c r="A112" s="11">
        <v>70</v>
      </c>
      <c r="B112" s="7" t="s">
        <v>126</v>
      </c>
      <c r="C112" s="103" t="s">
        <v>140</v>
      </c>
      <c r="D112" s="19">
        <v>320</v>
      </c>
      <c r="E112" s="7" t="s">
        <v>24</v>
      </c>
      <c r="F112" s="20"/>
      <c r="G112" s="24">
        <f t="shared" si="1"/>
        <v>0</v>
      </c>
    </row>
    <row r="113" spans="1:7">
      <c r="A113" s="13" t="s">
        <v>320</v>
      </c>
      <c r="B113" s="14" t="s">
        <v>126</v>
      </c>
      <c r="C113" s="102" t="s">
        <v>127</v>
      </c>
      <c r="D113" s="18"/>
      <c r="E113" s="14"/>
      <c r="F113" s="22"/>
      <c r="G113" s="14"/>
    </row>
    <row r="114" spans="1:7" ht="45">
      <c r="A114" s="11">
        <v>71</v>
      </c>
      <c r="B114" s="7" t="s">
        <v>126</v>
      </c>
      <c r="C114" s="103" t="s">
        <v>141</v>
      </c>
      <c r="D114" s="19">
        <v>0.63</v>
      </c>
      <c r="E114" s="7" t="s">
        <v>26</v>
      </c>
      <c r="F114" s="20"/>
      <c r="G114" s="24">
        <f t="shared" si="1"/>
        <v>0</v>
      </c>
    </row>
    <row r="115" spans="1:7" ht="30">
      <c r="A115" s="11">
        <v>72</v>
      </c>
      <c r="B115" s="7" t="s">
        <v>126</v>
      </c>
      <c r="C115" s="103" t="s">
        <v>142</v>
      </c>
      <c r="D115" s="19">
        <v>0.63</v>
      </c>
      <c r="E115" s="7" t="s">
        <v>26</v>
      </c>
      <c r="F115" s="20"/>
      <c r="G115" s="24">
        <f t="shared" si="1"/>
        <v>0</v>
      </c>
    </row>
    <row r="116" spans="1:7">
      <c r="A116" s="12">
        <v>9</v>
      </c>
      <c r="B116" s="9" t="s">
        <v>143</v>
      </c>
      <c r="C116" s="101" t="s">
        <v>144</v>
      </c>
      <c r="D116" s="17"/>
      <c r="E116" s="9"/>
      <c r="F116" s="21"/>
      <c r="G116" s="9"/>
    </row>
    <row r="117" spans="1:7">
      <c r="A117" s="13" t="s">
        <v>321</v>
      </c>
      <c r="B117" s="14" t="s">
        <v>145</v>
      </c>
      <c r="C117" s="102" t="s">
        <v>146</v>
      </c>
      <c r="D117" s="18"/>
      <c r="E117" s="14"/>
      <c r="F117" s="22"/>
      <c r="G117" s="14"/>
    </row>
    <row r="118" spans="1:7" ht="75">
      <c r="A118" s="11">
        <v>73</v>
      </c>
      <c r="B118" s="7" t="s">
        <v>145</v>
      </c>
      <c r="C118" s="103" t="s">
        <v>147</v>
      </c>
      <c r="D118" s="19">
        <v>37</v>
      </c>
      <c r="E118" s="7" t="s">
        <v>30</v>
      </c>
      <c r="F118" s="20"/>
      <c r="G118" s="24">
        <f t="shared" si="1"/>
        <v>0</v>
      </c>
    </row>
    <row r="119" spans="1:7">
      <c r="A119" s="11">
        <v>74</v>
      </c>
      <c r="B119" s="7" t="s">
        <v>145</v>
      </c>
      <c r="C119" s="103" t="s">
        <v>148</v>
      </c>
      <c r="D119" s="19">
        <v>150</v>
      </c>
      <c r="E119" s="7" t="s">
        <v>34</v>
      </c>
      <c r="F119" s="20"/>
      <c r="G119" s="24">
        <f t="shared" si="1"/>
        <v>0</v>
      </c>
    </row>
    <row r="120" spans="1:7" ht="30">
      <c r="A120" s="13" t="s">
        <v>322</v>
      </c>
      <c r="B120" s="14" t="s">
        <v>149</v>
      </c>
      <c r="C120" s="102" t="s">
        <v>150</v>
      </c>
      <c r="D120" s="18"/>
      <c r="E120" s="14"/>
      <c r="F120" s="22"/>
      <c r="G120" s="14"/>
    </row>
    <row r="121" spans="1:7" ht="75">
      <c r="A121" s="11">
        <v>75</v>
      </c>
      <c r="B121" s="7" t="s">
        <v>149</v>
      </c>
      <c r="C121" s="103" t="s">
        <v>151</v>
      </c>
      <c r="D121" s="19">
        <v>205</v>
      </c>
      <c r="E121" s="7" t="s">
        <v>30</v>
      </c>
      <c r="F121" s="20"/>
      <c r="G121" s="24">
        <f t="shared" si="1"/>
        <v>0</v>
      </c>
    </row>
    <row r="122" spans="1:7" ht="30">
      <c r="A122" s="11">
        <v>76</v>
      </c>
      <c r="B122" s="7" t="s">
        <v>149</v>
      </c>
      <c r="C122" s="103" t="s">
        <v>152</v>
      </c>
      <c r="D122" s="19">
        <v>1065</v>
      </c>
      <c r="E122" s="7" t="s">
        <v>34</v>
      </c>
      <c r="F122" s="20"/>
      <c r="G122" s="24">
        <f t="shared" si="1"/>
        <v>0</v>
      </c>
    </row>
    <row r="123" spans="1:7" ht="30">
      <c r="A123" s="13" t="s">
        <v>331</v>
      </c>
      <c r="B123" s="14" t="s">
        <v>149</v>
      </c>
      <c r="C123" s="102" t="s">
        <v>150</v>
      </c>
      <c r="D123" s="18"/>
      <c r="E123" s="14"/>
      <c r="F123" s="22"/>
      <c r="G123" s="14"/>
    </row>
    <row r="124" spans="1:7" ht="75">
      <c r="A124" s="11">
        <v>77</v>
      </c>
      <c r="B124" s="7" t="s">
        <v>149</v>
      </c>
      <c r="C124" s="103" t="s">
        <v>153</v>
      </c>
      <c r="D124" s="19">
        <v>117</v>
      </c>
      <c r="E124" s="7" t="s">
        <v>30</v>
      </c>
      <c r="F124" s="20"/>
      <c r="G124" s="24">
        <f t="shared" si="1"/>
        <v>0</v>
      </c>
    </row>
    <row r="125" spans="1:7" ht="30">
      <c r="A125" s="11">
        <v>78</v>
      </c>
      <c r="B125" s="7" t="s">
        <v>149</v>
      </c>
      <c r="C125" s="103" t="s">
        <v>154</v>
      </c>
      <c r="D125" s="19">
        <v>46</v>
      </c>
      <c r="E125" s="7" t="s">
        <v>34</v>
      </c>
      <c r="F125" s="20"/>
      <c r="G125" s="24">
        <f t="shared" si="1"/>
        <v>0</v>
      </c>
    </row>
    <row r="126" spans="1:7" ht="30">
      <c r="A126" s="13" t="s">
        <v>323</v>
      </c>
      <c r="B126" s="14" t="s">
        <v>149</v>
      </c>
      <c r="C126" s="102" t="s">
        <v>150</v>
      </c>
      <c r="D126" s="18"/>
      <c r="E126" s="14"/>
      <c r="F126" s="22"/>
      <c r="G126" s="14"/>
    </row>
    <row r="127" spans="1:7" ht="75">
      <c r="A127" s="11">
        <v>79</v>
      </c>
      <c r="B127" s="7" t="s">
        <v>149</v>
      </c>
      <c r="C127" s="103" t="s">
        <v>155</v>
      </c>
      <c r="D127" s="19">
        <v>4.8</v>
      </c>
      <c r="E127" s="7" t="s">
        <v>30</v>
      </c>
      <c r="F127" s="20"/>
      <c r="G127" s="24">
        <f t="shared" si="1"/>
        <v>0</v>
      </c>
    </row>
    <row r="128" spans="1:7" ht="30">
      <c r="A128" s="11">
        <v>80</v>
      </c>
      <c r="B128" s="7" t="s">
        <v>149</v>
      </c>
      <c r="C128" s="103" t="s">
        <v>156</v>
      </c>
      <c r="D128" s="19">
        <v>19.2</v>
      </c>
      <c r="E128" s="7" t="s">
        <v>34</v>
      </c>
      <c r="F128" s="20"/>
      <c r="G128" s="24">
        <f t="shared" si="1"/>
        <v>0</v>
      </c>
    </row>
    <row r="129" spans="1:7" ht="30">
      <c r="A129" s="13" t="s">
        <v>324</v>
      </c>
      <c r="B129" s="14" t="s">
        <v>157</v>
      </c>
      <c r="C129" s="102" t="s">
        <v>150</v>
      </c>
      <c r="D129" s="18"/>
      <c r="E129" s="14"/>
      <c r="F129" s="22"/>
      <c r="G129" s="14"/>
    </row>
    <row r="130" spans="1:7" ht="75">
      <c r="A130" s="11">
        <v>81</v>
      </c>
      <c r="B130" s="7" t="s">
        <v>157</v>
      </c>
      <c r="C130" s="103" t="s">
        <v>158</v>
      </c>
      <c r="D130" s="19">
        <v>56</v>
      </c>
      <c r="E130" s="7" t="s">
        <v>30</v>
      </c>
      <c r="F130" s="20"/>
      <c r="G130" s="24">
        <f t="shared" si="1"/>
        <v>0</v>
      </c>
    </row>
    <row r="131" spans="1:7" ht="30">
      <c r="A131" s="11">
        <v>82</v>
      </c>
      <c r="B131" s="7" t="s">
        <v>157</v>
      </c>
      <c r="C131" s="103" t="s">
        <v>159</v>
      </c>
      <c r="D131" s="19">
        <v>17</v>
      </c>
      <c r="E131" s="7" t="s">
        <v>34</v>
      </c>
      <c r="F131" s="20"/>
      <c r="G131" s="24">
        <f t="shared" si="1"/>
        <v>0</v>
      </c>
    </row>
    <row r="132" spans="1:7" ht="30">
      <c r="A132" s="13" t="s">
        <v>325</v>
      </c>
      <c r="B132" s="14" t="s">
        <v>157</v>
      </c>
      <c r="C132" s="102" t="s">
        <v>150</v>
      </c>
      <c r="D132" s="18"/>
      <c r="E132" s="14"/>
      <c r="F132" s="22"/>
      <c r="G132" s="14"/>
    </row>
    <row r="133" spans="1:7" ht="75">
      <c r="A133" s="11">
        <v>83</v>
      </c>
      <c r="B133" s="7" t="s">
        <v>157</v>
      </c>
      <c r="C133" s="103" t="s">
        <v>160</v>
      </c>
      <c r="D133" s="19">
        <v>6.3</v>
      </c>
      <c r="E133" s="7" t="s">
        <v>30</v>
      </c>
      <c r="F133" s="20"/>
      <c r="G133" s="24">
        <f t="shared" si="1"/>
        <v>0</v>
      </c>
    </row>
    <row r="134" spans="1:7" ht="30">
      <c r="A134" s="11">
        <v>84</v>
      </c>
      <c r="B134" s="7" t="s">
        <v>157</v>
      </c>
      <c r="C134" s="103" t="s">
        <v>161</v>
      </c>
      <c r="D134" s="19">
        <v>2</v>
      </c>
      <c r="E134" s="7" t="s">
        <v>34</v>
      </c>
      <c r="F134" s="20"/>
      <c r="G134" s="24">
        <f t="shared" si="1"/>
        <v>0</v>
      </c>
    </row>
    <row r="135" spans="1:7">
      <c r="A135" s="13" t="s">
        <v>326</v>
      </c>
      <c r="B135" s="14" t="s">
        <v>162</v>
      </c>
      <c r="C135" s="102" t="s">
        <v>163</v>
      </c>
      <c r="D135" s="18"/>
      <c r="E135" s="14"/>
      <c r="F135" s="22"/>
      <c r="G135" s="14"/>
    </row>
    <row r="136" spans="1:7" ht="30">
      <c r="A136" s="11">
        <v>85</v>
      </c>
      <c r="B136" s="7" t="s">
        <v>162</v>
      </c>
      <c r="C136" s="103" t="s">
        <v>164</v>
      </c>
      <c r="D136" s="19">
        <v>259.8</v>
      </c>
      <c r="E136" s="7" t="s">
        <v>34</v>
      </c>
      <c r="F136" s="20"/>
      <c r="G136" s="24">
        <f t="shared" si="1"/>
        <v>0</v>
      </c>
    </row>
    <row r="137" spans="1:7">
      <c r="A137" s="11">
        <v>86</v>
      </c>
      <c r="B137" s="7" t="s">
        <v>162</v>
      </c>
      <c r="C137" s="103" t="s">
        <v>165</v>
      </c>
      <c r="D137" s="19">
        <v>5.2</v>
      </c>
      <c r="E137" s="7" t="s">
        <v>30</v>
      </c>
      <c r="F137" s="20"/>
      <c r="G137" s="24">
        <f t="shared" si="1"/>
        <v>0</v>
      </c>
    </row>
    <row r="138" spans="1:7">
      <c r="A138" s="11">
        <v>87</v>
      </c>
      <c r="B138" s="7" t="s">
        <v>162</v>
      </c>
      <c r="C138" s="103" t="s">
        <v>166</v>
      </c>
      <c r="D138" s="19">
        <v>259.8</v>
      </c>
      <c r="E138" s="7" t="s">
        <v>34</v>
      </c>
      <c r="F138" s="20"/>
      <c r="G138" s="24">
        <f t="shared" si="1"/>
        <v>0</v>
      </c>
    </row>
    <row r="139" spans="1:7" ht="30">
      <c r="A139" s="13" t="s">
        <v>327</v>
      </c>
      <c r="B139" s="14" t="s">
        <v>167</v>
      </c>
      <c r="C139" s="102" t="s">
        <v>168</v>
      </c>
      <c r="D139" s="18"/>
      <c r="E139" s="14"/>
      <c r="F139" s="22"/>
      <c r="G139" s="14"/>
    </row>
    <row r="140" spans="1:7">
      <c r="A140" s="11">
        <v>88</v>
      </c>
      <c r="B140" s="7" t="s">
        <v>167</v>
      </c>
      <c r="C140" s="103" t="s">
        <v>169</v>
      </c>
      <c r="D140" s="19">
        <v>279.89999999999998</v>
      </c>
      <c r="E140" s="7" t="s">
        <v>34</v>
      </c>
      <c r="F140" s="20"/>
      <c r="G140" s="24">
        <f t="shared" ref="G140:G203" si="2">ROUND(D140*F140,2)</f>
        <v>0</v>
      </c>
    </row>
    <row r="141" spans="1:7" ht="30">
      <c r="A141" s="11">
        <v>89</v>
      </c>
      <c r="B141" s="7" t="s">
        <v>167</v>
      </c>
      <c r="C141" s="103" t="s">
        <v>170</v>
      </c>
      <c r="D141" s="19">
        <v>145.6</v>
      </c>
      <c r="E141" s="7" t="s">
        <v>34</v>
      </c>
      <c r="F141" s="20"/>
      <c r="G141" s="24">
        <f t="shared" si="2"/>
        <v>0</v>
      </c>
    </row>
    <row r="142" spans="1:7">
      <c r="A142" s="11">
        <v>90</v>
      </c>
      <c r="B142" s="7" t="s">
        <v>167</v>
      </c>
      <c r="C142" s="103" t="s">
        <v>171</v>
      </c>
      <c r="D142" s="19">
        <v>425.5</v>
      </c>
      <c r="E142" s="7" t="s">
        <v>34</v>
      </c>
      <c r="F142" s="20"/>
      <c r="G142" s="24">
        <f t="shared" si="2"/>
        <v>0</v>
      </c>
    </row>
    <row r="143" spans="1:7">
      <c r="A143" s="13" t="s">
        <v>328</v>
      </c>
      <c r="B143" s="14" t="s">
        <v>172</v>
      </c>
      <c r="C143" s="102" t="s">
        <v>173</v>
      </c>
      <c r="D143" s="18"/>
      <c r="E143" s="14"/>
      <c r="F143" s="22"/>
      <c r="G143" s="14"/>
    </row>
    <row r="144" spans="1:7">
      <c r="A144" s="11">
        <v>91</v>
      </c>
      <c r="B144" s="7" t="s">
        <v>172</v>
      </c>
      <c r="C144" s="103" t="s">
        <v>174</v>
      </c>
      <c r="D144" s="19">
        <v>118.2</v>
      </c>
      <c r="E144" s="7" t="s">
        <v>30</v>
      </c>
      <c r="F144" s="20"/>
      <c r="G144" s="24">
        <f t="shared" si="2"/>
        <v>0</v>
      </c>
    </row>
    <row r="145" spans="1:7" ht="30">
      <c r="A145" s="13" t="s">
        <v>329</v>
      </c>
      <c r="B145" s="14" t="s">
        <v>175</v>
      </c>
      <c r="C145" s="102" t="s">
        <v>176</v>
      </c>
      <c r="D145" s="18"/>
      <c r="E145" s="14"/>
      <c r="F145" s="22"/>
      <c r="G145" s="14"/>
    </row>
    <row r="146" spans="1:7" ht="45">
      <c r="A146" s="11">
        <v>92</v>
      </c>
      <c r="B146" s="7" t="s">
        <v>175</v>
      </c>
      <c r="C146" s="103" t="s">
        <v>177</v>
      </c>
      <c r="D146" s="19">
        <v>44.5</v>
      </c>
      <c r="E146" s="7" t="s">
        <v>51</v>
      </c>
      <c r="F146" s="20"/>
      <c r="G146" s="24">
        <f t="shared" si="2"/>
        <v>0</v>
      </c>
    </row>
    <row r="147" spans="1:7">
      <c r="A147" s="12">
        <v>10</v>
      </c>
      <c r="B147" s="9" t="s">
        <v>178</v>
      </c>
      <c r="C147" s="101" t="s">
        <v>179</v>
      </c>
      <c r="D147" s="17"/>
      <c r="E147" s="9"/>
      <c r="F147" s="21"/>
      <c r="G147" s="9"/>
    </row>
    <row r="148" spans="1:7">
      <c r="A148" s="13" t="s">
        <v>332</v>
      </c>
      <c r="B148" s="14" t="s">
        <v>180</v>
      </c>
      <c r="C148" s="102" t="s">
        <v>181</v>
      </c>
      <c r="D148" s="18"/>
      <c r="E148" s="14"/>
      <c r="F148" s="22"/>
      <c r="G148" s="14"/>
    </row>
    <row r="149" spans="1:7" ht="60">
      <c r="A149" s="11">
        <v>93</v>
      </c>
      <c r="B149" s="7" t="s">
        <v>180</v>
      </c>
      <c r="C149" s="103" t="s">
        <v>182</v>
      </c>
      <c r="D149" s="19">
        <v>158.5</v>
      </c>
      <c r="E149" s="7" t="s">
        <v>34</v>
      </c>
      <c r="F149" s="20"/>
      <c r="G149" s="24">
        <f t="shared" si="2"/>
        <v>0</v>
      </c>
    </row>
    <row r="150" spans="1:7">
      <c r="A150" s="13" t="s">
        <v>333</v>
      </c>
      <c r="B150" s="14" t="s">
        <v>183</v>
      </c>
      <c r="C150" s="102" t="s">
        <v>184</v>
      </c>
      <c r="D150" s="18"/>
      <c r="E150" s="14"/>
      <c r="F150" s="22"/>
      <c r="G150" s="14"/>
    </row>
    <row r="151" spans="1:7" ht="45">
      <c r="A151" s="11">
        <v>94</v>
      </c>
      <c r="B151" s="7" t="s">
        <v>183</v>
      </c>
      <c r="C151" s="103" t="s">
        <v>185</v>
      </c>
      <c r="D151" s="19">
        <v>1228.5</v>
      </c>
      <c r="E151" s="7" t="s">
        <v>34</v>
      </c>
      <c r="F151" s="20"/>
      <c r="G151" s="24">
        <f t="shared" si="2"/>
        <v>0</v>
      </c>
    </row>
    <row r="152" spans="1:7" ht="45">
      <c r="A152" s="11">
        <v>95</v>
      </c>
      <c r="B152" s="7" t="s">
        <v>183</v>
      </c>
      <c r="C152" s="103" t="s">
        <v>186</v>
      </c>
      <c r="D152" s="19">
        <v>510.6</v>
      </c>
      <c r="E152" s="7" t="s">
        <v>34</v>
      </c>
      <c r="F152" s="20"/>
      <c r="G152" s="24">
        <f t="shared" si="2"/>
        <v>0</v>
      </c>
    </row>
    <row r="153" spans="1:7">
      <c r="A153" s="13" t="s">
        <v>334</v>
      </c>
      <c r="B153" s="14" t="s">
        <v>187</v>
      </c>
      <c r="C153" s="102" t="s">
        <v>188</v>
      </c>
      <c r="D153" s="18"/>
      <c r="E153" s="14"/>
      <c r="F153" s="22"/>
      <c r="G153" s="14"/>
    </row>
    <row r="154" spans="1:7" ht="45">
      <c r="A154" s="11">
        <v>96</v>
      </c>
      <c r="B154" s="7" t="s">
        <v>187</v>
      </c>
      <c r="C154" s="103" t="s">
        <v>189</v>
      </c>
      <c r="D154" s="19">
        <v>632.07000000000005</v>
      </c>
      <c r="E154" s="7" t="s">
        <v>34</v>
      </c>
      <c r="F154" s="20"/>
      <c r="G154" s="24">
        <f t="shared" si="2"/>
        <v>0</v>
      </c>
    </row>
    <row r="155" spans="1:7">
      <c r="A155" s="12">
        <v>11</v>
      </c>
      <c r="B155" s="9" t="s">
        <v>190</v>
      </c>
      <c r="C155" s="101" t="s">
        <v>191</v>
      </c>
      <c r="D155" s="17"/>
      <c r="E155" s="9"/>
      <c r="F155" s="21"/>
      <c r="G155" s="9"/>
    </row>
    <row r="156" spans="1:7">
      <c r="A156" s="13" t="s">
        <v>335</v>
      </c>
      <c r="B156" s="14" t="s">
        <v>192</v>
      </c>
      <c r="C156" s="102" t="s">
        <v>193</v>
      </c>
      <c r="D156" s="18"/>
      <c r="E156" s="14"/>
      <c r="F156" s="22"/>
      <c r="G156" s="14"/>
    </row>
    <row r="157" spans="1:7" ht="45">
      <c r="A157" s="11">
        <v>97</v>
      </c>
      <c r="B157" s="7" t="s">
        <v>192</v>
      </c>
      <c r="C157" s="103" t="s">
        <v>194</v>
      </c>
      <c r="D157" s="19">
        <v>9</v>
      </c>
      <c r="E157" s="7" t="s">
        <v>24</v>
      </c>
      <c r="F157" s="20"/>
      <c r="G157" s="24">
        <f t="shared" si="2"/>
        <v>0</v>
      </c>
    </row>
    <row r="158" spans="1:7">
      <c r="A158" s="13" t="s">
        <v>336</v>
      </c>
      <c r="B158" s="14" t="s">
        <v>195</v>
      </c>
      <c r="C158" s="102" t="s">
        <v>196</v>
      </c>
      <c r="D158" s="18"/>
      <c r="E158" s="14"/>
      <c r="F158" s="22"/>
      <c r="G158" s="14"/>
    </row>
    <row r="159" spans="1:7">
      <c r="A159" s="11">
        <v>98</v>
      </c>
      <c r="B159" s="7" t="s">
        <v>195</v>
      </c>
      <c r="C159" s="103" t="s">
        <v>197</v>
      </c>
      <c r="D159" s="19">
        <v>98</v>
      </c>
      <c r="E159" s="7" t="s">
        <v>51</v>
      </c>
      <c r="F159" s="20"/>
      <c r="G159" s="24">
        <f t="shared" si="2"/>
        <v>0</v>
      </c>
    </row>
    <row r="160" spans="1:7">
      <c r="A160" s="11">
        <v>99</v>
      </c>
      <c r="B160" s="7" t="s">
        <v>195</v>
      </c>
      <c r="C160" s="103" t="s">
        <v>198</v>
      </c>
      <c r="D160" s="19">
        <v>8</v>
      </c>
      <c r="E160" s="7" t="s">
        <v>24</v>
      </c>
      <c r="F160" s="20"/>
      <c r="G160" s="24">
        <f t="shared" si="2"/>
        <v>0</v>
      </c>
    </row>
    <row r="161" spans="1:7" ht="60">
      <c r="A161" s="11">
        <v>100</v>
      </c>
      <c r="B161" s="7" t="s">
        <v>195</v>
      </c>
      <c r="C161" s="103" t="s">
        <v>199</v>
      </c>
      <c r="D161" s="19">
        <v>6</v>
      </c>
      <c r="E161" s="7" t="s">
        <v>200</v>
      </c>
      <c r="F161" s="20"/>
      <c r="G161" s="24">
        <f t="shared" si="2"/>
        <v>0</v>
      </c>
    </row>
    <row r="162" spans="1:7">
      <c r="A162" s="11">
        <v>101</v>
      </c>
      <c r="B162" s="7" t="s">
        <v>195</v>
      </c>
      <c r="C162" s="103" t="s">
        <v>201</v>
      </c>
      <c r="D162" s="19">
        <v>16</v>
      </c>
      <c r="E162" s="7" t="s">
        <v>51</v>
      </c>
      <c r="F162" s="20"/>
      <c r="G162" s="24">
        <f t="shared" si="2"/>
        <v>0</v>
      </c>
    </row>
    <row r="163" spans="1:7" ht="30">
      <c r="A163" s="11">
        <v>102</v>
      </c>
      <c r="B163" s="7" t="s">
        <v>195</v>
      </c>
      <c r="C163" s="103" t="s">
        <v>202</v>
      </c>
      <c r="D163" s="19">
        <v>2</v>
      </c>
      <c r="E163" s="7" t="s">
        <v>13</v>
      </c>
      <c r="F163" s="20"/>
      <c r="G163" s="24">
        <f t="shared" si="2"/>
        <v>0</v>
      </c>
    </row>
    <row r="164" spans="1:7">
      <c r="A164" s="13" t="s">
        <v>337</v>
      </c>
      <c r="B164" s="14" t="s">
        <v>203</v>
      </c>
      <c r="C164" s="102" t="s">
        <v>204</v>
      </c>
      <c r="D164" s="18"/>
      <c r="E164" s="14"/>
      <c r="F164" s="22"/>
      <c r="G164" s="14"/>
    </row>
    <row r="165" spans="1:7" ht="45">
      <c r="A165" s="11">
        <v>103</v>
      </c>
      <c r="B165" s="7" t="s">
        <v>203</v>
      </c>
      <c r="C165" s="103" t="s">
        <v>205</v>
      </c>
      <c r="D165" s="19">
        <v>24</v>
      </c>
      <c r="E165" s="7" t="s">
        <v>24</v>
      </c>
      <c r="F165" s="20"/>
      <c r="G165" s="24">
        <f t="shared" si="2"/>
        <v>0</v>
      </c>
    </row>
    <row r="166" spans="1:7" ht="45">
      <c r="A166" s="11">
        <v>104</v>
      </c>
      <c r="B166" s="7" t="s">
        <v>203</v>
      </c>
      <c r="C166" s="103" t="s">
        <v>206</v>
      </c>
      <c r="D166" s="19">
        <v>24.8</v>
      </c>
      <c r="E166" s="7" t="s">
        <v>34</v>
      </c>
      <c r="F166" s="20"/>
      <c r="G166" s="24">
        <f t="shared" si="2"/>
        <v>0</v>
      </c>
    </row>
    <row r="167" spans="1:7">
      <c r="A167" s="12">
        <v>12</v>
      </c>
      <c r="B167" s="9" t="s">
        <v>207</v>
      </c>
      <c r="C167" s="101" t="s">
        <v>208</v>
      </c>
      <c r="D167" s="17"/>
      <c r="E167" s="9"/>
      <c r="F167" s="21"/>
      <c r="G167" s="9"/>
    </row>
    <row r="168" spans="1:7">
      <c r="A168" s="13" t="s">
        <v>338</v>
      </c>
      <c r="B168" s="14" t="s">
        <v>209</v>
      </c>
      <c r="C168" s="102" t="s">
        <v>210</v>
      </c>
      <c r="D168" s="18"/>
      <c r="E168" s="14"/>
      <c r="F168" s="22"/>
      <c r="G168" s="14"/>
    </row>
    <row r="169" spans="1:7" ht="30">
      <c r="A169" s="11">
        <v>105</v>
      </c>
      <c r="B169" s="7" t="s">
        <v>209</v>
      </c>
      <c r="C169" s="103" t="s">
        <v>211</v>
      </c>
      <c r="D169" s="19">
        <v>2</v>
      </c>
      <c r="E169" s="7" t="s">
        <v>24</v>
      </c>
      <c r="F169" s="20"/>
      <c r="G169" s="24">
        <f t="shared" si="2"/>
        <v>0</v>
      </c>
    </row>
    <row r="170" spans="1:7">
      <c r="A170" s="12">
        <v>13</v>
      </c>
      <c r="B170" s="9" t="s">
        <v>212</v>
      </c>
      <c r="C170" s="101" t="s">
        <v>213</v>
      </c>
      <c r="D170" s="17"/>
      <c r="E170" s="9"/>
      <c r="F170" s="21"/>
      <c r="G170" s="9"/>
    </row>
    <row r="171" spans="1:7">
      <c r="A171" s="13" t="s">
        <v>282</v>
      </c>
      <c r="B171" s="14" t="s">
        <v>214</v>
      </c>
      <c r="C171" s="102" t="s">
        <v>215</v>
      </c>
      <c r="D171" s="18"/>
      <c r="E171" s="14"/>
      <c r="F171" s="22"/>
      <c r="G171" s="14"/>
    </row>
    <row r="172" spans="1:7" ht="30">
      <c r="A172" s="11">
        <v>106</v>
      </c>
      <c r="B172" s="7" t="s">
        <v>214</v>
      </c>
      <c r="C172" s="103" t="s">
        <v>216</v>
      </c>
      <c r="D172" s="19">
        <v>87</v>
      </c>
      <c r="E172" s="7" t="s">
        <v>51</v>
      </c>
      <c r="F172" s="20"/>
      <c r="G172" s="24">
        <f t="shared" si="2"/>
        <v>0</v>
      </c>
    </row>
    <row r="173" spans="1:7" ht="45">
      <c r="A173" s="11">
        <v>107</v>
      </c>
      <c r="B173" s="7" t="s">
        <v>214</v>
      </c>
      <c r="C173" s="103" t="s">
        <v>217</v>
      </c>
      <c r="D173" s="19">
        <v>6.6</v>
      </c>
      <c r="E173" s="7" t="s">
        <v>51</v>
      </c>
      <c r="F173" s="20"/>
      <c r="G173" s="24">
        <f t="shared" si="2"/>
        <v>0</v>
      </c>
    </row>
    <row r="174" spans="1:7">
      <c r="A174" s="13" t="s">
        <v>283</v>
      </c>
      <c r="B174" s="14" t="s">
        <v>218</v>
      </c>
      <c r="C174" s="102" t="s">
        <v>219</v>
      </c>
      <c r="D174" s="18"/>
      <c r="E174" s="14"/>
      <c r="F174" s="22"/>
      <c r="G174" s="14"/>
    </row>
    <row r="175" spans="1:7">
      <c r="A175" s="11">
        <v>108</v>
      </c>
      <c r="B175" s="7" t="s">
        <v>218</v>
      </c>
      <c r="C175" s="103" t="s">
        <v>220</v>
      </c>
      <c r="D175" s="19">
        <v>74</v>
      </c>
      <c r="E175" s="7" t="s">
        <v>51</v>
      </c>
      <c r="F175" s="20"/>
      <c r="G175" s="24">
        <f t="shared" si="2"/>
        <v>0</v>
      </c>
    </row>
    <row r="176" spans="1:7" ht="30">
      <c r="A176" s="11">
        <v>109</v>
      </c>
      <c r="B176" s="7" t="s">
        <v>218</v>
      </c>
      <c r="C176" s="103" t="s">
        <v>221</v>
      </c>
      <c r="D176" s="19">
        <v>132</v>
      </c>
      <c r="E176" s="7" t="s">
        <v>51</v>
      </c>
      <c r="F176" s="20"/>
      <c r="G176" s="24">
        <f t="shared" si="2"/>
        <v>0</v>
      </c>
    </row>
    <row r="177" spans="1:7" ht="45">
      <c r="A177" s="11">
        <v>110</v>
      </c>
      <c r="B177" s="7" t="s">
        <v>218</v>
      </c>
      <c r="C177" s="103" t="s">
        <v>222</v>
      </c>
      <c r="D177" s="19">
        <v>8</v>
      </c>
      <c r="E177" s="7" t="s">
        <v>51</v>
      </c>
      <c r="F177" s="20"/>
      <c r="G177" s="24">
        <f t="shared" si="2"/>
        <v>0</v>
      </c>
    </row>
    <row r="178" spans="1:7">
      <c r="A178" s="12">
        <v>14</v>
      </c>
      <c r="B178" s="9" t="s">
        <v>223</v>
      </c>
      <c r="C178" s="101" t="s">
        <v>224</v>
      </c>
      <c r="D178" s="17"/>
      <c r="E178" s="9"/>
      <c r="F178" s="21"/>
      <c r="G178" s="9"/>
    </row>
    <row r="179" spans="1:7">
      <c r="A179" s="13" t="s">
        <v>284</v>
      </c>
      <c r="B179" s="14" t="s">
        <v>225</v>
      </c>
      <c r="C179" s="102" t="s">
        <v>226</v>
      </c>
      <c r="D179" s="18"/>
      <c r="E179" s="14"/>
      <c r="F179" s="22"/>
      <c r="G179" s="14"/>
    </row>
    <row r="180" spans="1:7" ht="60">
      <c r="A180" s="11">
        <v>111</v>
      </c>
      <c r="B180" s="7" t="s">
        <v>225</v>
      </c>
      <c r="C180" s="103" t="s">
        <v>227</v>
      </c>
      <c r="D180" s="19">
        <v>185</v>
      </c>
      <c r="E180" s="7" t="s">
        <v>51</v>
      </c>
      <c r="F180" s="20"/>
      <c r="G180" s="24">
        <f t="shared" si="2"/>
        <v>0</v>
      </c>
    </row>
    <row r="181" spans="1:7" ht="30">
      <c r="A181" s="11">
        <v>112</v>
      </c>
      <c r="B181" s="7" t="s">
        <v>225</v>
      </c>
      <c r="C181" s="103" t="s">
        <v>228</v>
      </c>
      <c r="D181" s="19">
        <v>185</v>
      </c>
      <c r="E181" s="7" t="s">
        <v>51</v>
      </c>
      <c r="F181" s="20"/>
      <c r="G181" s="24">
        <f t="shared" si="2"/>
        <v>0</v>
      </c>
    </row>
    <row r="182" spans="1:7">
      <c r="A182" s="11">
        <v>113</v>
      </c>
      <c r="B182" s="7" t="s">
        <v>225</v>
      </c>
      <c r="C182" s="103" t="s">
        <v>229</v>
      </c>
      <c r="D182" s="19">
        <v>185</v>
      </c>
      <c r="E182" s="7" t="s">
        <v>51</v>
      </c>
      <c r="F182" s="20"/>
      <c r="G182" s="24">
        <f t="shared" si="2"/>
        <v>0</v>
      </c>
    </row>
    <row r="183" spans="1:7" ht="30">
      <c r="A183" s="11">
        <v>114</v>
      </c>
      <c r="B183" s="7" t="s">
        <v>225</v>
      </c>
      <c r="C183" s="103" t="s">
        <v>130</v>
      </c>
      <c r="D183" s="19">
        <v>370</v>
      </c>
      <c r="E183" s="7" t="s">
        <v>24</v>
      </c>
      <c r="F183" s="20"/>
      <c r="G183" s="24">
        <f t="shared" si="2"/>
        <v>0</v>
      </c>
    </row>
    <row r="184" spans="1:7">
      <c r="A184" s="13" t="s">
        <v>285</v>
      </c>
      <c r="B184" s="14" t="s">
        <v>230</v>
      </c>
      <c r="C184" s="102" t="s">
        <v>231</v>
      </c>
      <c r="D184" s="18"/>
      <c r="E184" s="14"/>
      <c r="F184" s="22"/>
      <c r="G184" s="14"/>
    </row>
    <row r="185" spans="1:7" ht="30">
      <c r="A185" s="11">
        <v>115</v>
      </c>
      <c r="B185" s="7" t="s">
        <v>230</v>
      </c>
      <c r="C185" s="103" t="s">
        <v>232</v>
      </c>
      <c r="D185" s="19">
        <v>74</v>
      </c>
      <c r="E185" s="7" t="s">
        <v>51</v>
      </c>
      <c r="F185" s="20"/>
      <c r="G185" s="24">
        <f t="shared" si="2"/>
        <v>0</v>
      </c>
    </row>
    <row r="186" spans="1:7" ht="30">
      <c r="A186" s="11">
        <v>116</v>
      </c>
      <c r="B186" s="7" t="s">
        <v>230</v>
      </c>
      <c r="C186" s="103" t="s">
        <v>233</v>
      </c>
      <c r="D186" s="19">
        <v>48</v>
      </c>
      <c r="E186" s="7" t="s">
        <v>51</v>
      </c>
      <c r="F186" s="20"/>
      <c r="G186" s="24">
        <f t="shared" si="2"/>
        <v>0</v>
      </c>
    </row>
    <row r="187" spans="1:7">
      <c r="A187" s="13" t="s">
        <v>286</v>
      </c>
      <c r="B187" s="14" t="s">
        <v>234</v>
      </c>
      <c r="C187" s="102" t="s">
        <v>235</v>
      </c>
      <c r="D187" s="18"/>
      <c r="E187" s="14"/>
      <c r="F187" s="22"/>
      <c r="G187" s="14"/>
    </row>
    <row r="188" spans="1:7" ht="45">
      <c r="A188" s="11">
        <v>117</v>
      </c>
      <c r="B188" s="7" t="s">
        <v>234</v>
      </c>
      <c r="C188" s="103" t="s">
        <v>236</v>
      </c>
      <c r="D188" s="19">
        <v>2.5489999999999999</v>
      </c>
      <c r="E188" s="7" t="s">
        <v>26</v>
      </c>
      <c r="F188" s="20"/>
      <c r="G188" s="24">
        <f t="shared" si="2"/>
        <v>0</v>
      </c>
    </row>
    <row r="189" spans="1:7" ht="45">
      <c r="A189" s="11">
        <v>118</v>
      </c>
      <c r="B189" s="7" t="s">
        <v>234</v>
      </c>
      <c r="C189" s="103" t="s">
        <v>237</v>
      </c>
      <c r="D189" s="19">
        <v>1.44</v>
      </c>
      <c r="E189" s="7" t="s">
        <v>26</v>
      </c>
      <c r="F189" s="20"/>
      <c r="G189" s="24">
        <f t="shared" si="2"/>
        <v>0</v>
      </c>
    </row>
    <row r="190" spans="1:7" ht="30">
      <c r="A190" s="11">
        <v>119</v>
      </c>
      <c r="B190" s="7" t="s">
        <v>234</v>
      </c>
      <c r="C190" s="103" t="s">
        <v>238</v>
      </c>
      <c r="D190" s="19">
        <v>153</v>
      </c>
      <c r="E190" s="7" t="s">
        <v>34</v>
      </c>
      <c r="F190" s="20"/>
      <c r="G190" s="24">
        <f t="shared" si="2"/>
        <v>0</v>
      </c>
    </row>
    <row r="191" spans="1:7">
      <c r="A191" s="11">
        <v>120</v>
      </c>
      <c r="B191" s="7" t="s">
        <v>234</v>
      </c>
      <c r="C191" s="103" t="s">
        <v>239</v>
      </c>
      <c r="D191" s="19">
        <v>153</v>
      </c>
      <c r="E191" s="7" t="s">
        <v>34</v>
      </c>
      <c r="F191" s="20"/>
      <c r="G191" s="24">
        <f t="shared" si="2"/>
        <v>0</v>
      </c>
    </row>
    <row r="192" spans="1:7" ht="30">
      <c r="A192" s="13" t="s">
        <v>339</v>
      </c>
      <c r="B192" s="14" t="s">
        <v>240</v>
      </c>
      <c r="C192" s="102" t="s">
        <v>241</v>
      </c>
      <c r="D192" s="18"/>
      <c r="E192" s="14"/>
      <c r="F192" s="22"/>
      <c r="G192" s="14"/>
    </row>
    <row r="193" spans="1:7" ht="30">
      <c r="A193" s="11">
        <v>121</v>
      </c>
      <c r="B193" s="7" t="s">
        <v>240</v>
      </c>
      <c r="C193" s="103" t="s">
        <v>242</v>
      </c>
      <c r="D193" s="19">
        <v>0.41799999999999998</v>
      </c>
      <c r="E193" s="7" t="s">
        <v>26</v>
      </c>
      <c r="F193" s="20"/>
      <c r="G193" s="24">
        <f t="shared" si="2"/>
        <v>0</v>
      </c>
    </row>
    <row r="194" spans="1:7">
      <c r="A194" s="12">
        <v>15</v>
      </c>
      <c r="B194" s="9" t="s">
        <v>243</v>
      </c>
      <c r="C194" s="101" t="s">
        <v>244</v>
      </c>
      <c r="D194" s="17"/>
      <c r="E194" s="9"/>
      <c r="F194" s="21"/>
      <c r="G194" s="9"/>
    </row>
    <row r="195" spans="1:7">
      <c r="A195" s="13" t="s">
        <v>287</v>
      </c>
      <c r="B195" s="14" t="s">
        <v>245</v>
      </c>
      <c r="C195" s="102" t="s">
        <v>246</v>
      </c>
      <c r="D195" s="18"/>
      <c r="E195" s="14"/>
      <c r="F195" s="22"/>
      <c r="G195" s="14"/>
    </row>
    <row r="196" spans="1:7" ht="45">
      <c r="A196" s="11">
        <v>122</v>
      </c>
      <c r="B196" s="7" t="s">
        <v>245</v>
      </c>
      <c r="C196" s="103" t="s">
        <v>247</v>
      </c>
      <c r="D196" s="19">
        <v>30</v>
      </c>
      <c r="E196" s="7" t="s">
        <v>51</v>
      </c>
      <c r="F196" s="20"/>
      <c r="G196" s="24">
        <f t="shared" si="2"/>
        <v>0</v>
      </c>
    </row>
    <row r="197" spans="1:7">
      <c r="A197" s="13" t="s">
        <v>288</v>
      </c>
      <c r="B197" s="14" t="s">
        <v>248</v>
      </c>
      <c r="C197" s="102" t="s">
        <v>249</v>
      </c>
      <c r="D197" s="18"/>
      <c r="E197" s="14"/>
      <c r="F197" s="22"/>
      <c r="G197" s="14"/>
    </row>
    <row r="198" spans="1:7" ht="30">
      <c r="A198" s="11">
        <v>123</v>
      </c>
      <c r="B198" s="7" t="s">
        <v>248</v>
      </c>
      <c r="C198" s="103" t="s">
        <v>250</v>
      </c>
      <c r="D198" s="19">
        <v>1</v>
      </c>
      <c r="E198" s="7" t="s">
        <v>13</v>
      </c>
      <c r="F198" s="20"/>
      <c r="G198" s="24">
        <f t="shared" si="2"/>
        <v>0</v>
      </c>
    </row>
    <row r="199" spans="1:7" ht="45">
      <c r="A199" s="11">
        <v>124</v>
      </c>
      <c r="B199" s="7" t="s">
        <v>248</v>
      </c>
      <c r="C199" s="103" t="s">
        <v>251</v>
      </c>
      <c r="D199" s="19">
        <v>70</v>
      </c>
      <c r="E199" s="7" t="s">
        <v>51</v>
      </c>
      <c r="F199" s="20"/>
      <c r="G199" s="24">
        <f t="shared" si="2"/>
        <v>0</v>
      </c>
    </row>
    <row r="200" spans="1:7" ht="30">
      <c r="A200" s="11">
        <v>125</v>
      </c>
      <c r="B200" s="7" t="s">
        <v>248</v>
      </c>
      <c r="C200" s="103" t="s">
        <v>252</v>
      </c>
      <c r="D200" s="19">
        <v>76</v>
      </c>
      <c r="E200" s="7" t="s">
        <v>51</v>
      </c>
      <c r="F200" s="20"/>
      <c r="G200" s="24">
        <f t="shared" si="2"/>
        <v>0</v>
      </c>
    </row>
    <row r="201" spans="1:7" ht="45">
      <c r="A201" s="11">
        <v>126</v>
      </c>
      <c r="B201" s="7" t="s">
        <v>248</v>
      </c>
      <c r="C201" s="103" t="s">
        <v>253</v>
      </c>
      <c r="D201" s="19">
        <v>51</v>
      </c>
      <c r="E201" s="7" t="s">
        <v>51</v>
      </c>
      <c r="F201" s="20"/>
      <c r="G201" s="24">
        <f t="shared" si="2"/>
        <v>0</v>
      </c>
    </row>
    <row r="202" spans="1:7" ht="45">
      <c r="A202" s="11">
        <v>127</v>
      </c>
      <c r="B202" s="7" t="s">
        <v>248</v>
      </c>
      <c r="C202" s="103" t="s">
        <v>254</v>
      </c>
      <c r="D202" s="19">
        <v>114</v>
      </c>
      <c r="E202" s="7" t="s">
        <v>51</v>
      </c>
      <c r="F202" s="20"/>
      <c r="G202" s="24">
        <f t="shared" si="2"/>
        <v>0</v>
      </c>
    </row>
    <row r="203" spans="1:7" ht="43.9" customHeight="1">
      <c r="A203" s="11">
        <v>128</v>
      </c>
      <c r="B203" s="7" t="s">
        <v>248</v>
      </c>
      <c r="C203" s="103" t="s">
        <v>255</v>
      </c>
      <c r="D203" s="19">
        <v>30</v>
      </c>
      <c r="E203" s="7" t="s">
        <v>51</v>
      </c>
      <c r="F203" s="20"/>
      <c r="G203" s="24">
        <f t="shared" si="2"/>
        <v>0</v>
      </c>
    </row>
    <row r="204" spans="1:7" ht="30">
      <c r="A204" s="11">
        <v>129</v>
      </c>
      <c r="B204" s="7" t="s">
        <v>248</v>
      </c>
      <c r="C204" s="103" t="s">
        <v>256</v>
      </c>
      <c r="D204" s="19">
        <v>280</v>
      </c>
      <c r="E204" s="7" t="s">
        <v>51</v>
      </c>
      <c r="F204" s="20"/>
      <c r="G204" s="24">
        <f t="shared" ref="G204:G228" si="3">ROUND(D204*F204,2)</f>
        <v>0</v>
      </c>
    </row>
    <row r="205" spans="1:7" ht="30">
      <c r="A205" s="11">
        <v>130</v>
      </c>
      <c r="B205" s="7" t="s">
        <v>248</v>
      </c>
      <c r="C205" s="103" t="s">
        <v>257</v>
      </c>
      <c r="D205" s="19">
        <v>34</v>
      </c>
      <c r="E205" s="7" t="s">
        <v>24</v>
      </c>
      <c r="F205" s="20"/>
      <c r="G205" s="24">
        <f t="shared" si="3"/>
        <v>0</v>
      </c>
    </row>
    <row r="206" spans="1:7" ht="30">
      <c r="A206" s="11">
        <v>131</v>
      </c>
      <c r="B206" s="7" t="s">
        <v>248</v>
      </c>
      <c r="C206" s="103" t="s">
        <v>258</v>
      </c>
      <c r="D206" s="19">
        <v>2</v>
      </c>
      <c r="E206" s="7" t="s">
        <v>24</v>
      </c>
      <c r="F206" s="20"/>
      <c r="G206" s="24">
        <f t="shared" si="3"/>
        <v>0</v>
      </c>
    </row>
    <row r="207" spans="1:7" ht="30">
      <c r="A207" s="11">
        <v>132</v>
      </c>
      <c r="B207" s="7" t="s">
        <v>248</v>
      </c>
      <c r="C207" s="103" t="s">
        <v>259</v>
      </c>
      <c r="D207" s="19">
        <v>1</v>
      </c>
      <c r="E207" s="7" t="s">
        <v>13</v>
      </c>
      <c r="F207" s="20"/>
      <c r="G207" s="24">
        <f t="shared" si="3"/>
        <v>0</v>
      </c>
    </row>
    <row r="208" spans="1:7">
      <c r="A208" s="13" t="s">
        <v>289</v>
      </c>
      <c r="B208" s="14" t="s">
        <v>248</v>
      </c>
      <c r="C208" s="102" t="s">
        <v>249</v>
      </c>
      <c r="D208" s="18"/>
      <c r="E208" s="14"/>
      <c r="F208" s="22"/>
      <c r="G208" s="14"/>
    </row>
    <row r="209" spans="1:7" ht="30">
      <c r="A209" s="11">
        <v>133</v>
      </c>
      <c r="B209" s="7" t="s">
        <v>248</v>
      </c>
      <c r="C209" s="103" t="s">
        <v>260</v>
      </c>
      <c r="D209" s="19">
        <v>72</v>
      </c>
      <c r="E209" s="7" t="s">
        <v>24</v>
      </c>
      <c r="F209" s="20"/>
      <c r="G209" s="24">
        <f t="shared" si="3"/>
        <v>0</v>
      </c>
    </row>
    <row r="210" spans="1:7">
      <c r="A210" s="11">
        <v>134</v>
      </c>
      <c r="B210" s="7" t="s">
        <v>248</v>
      </c>
      <c r="C210" s="103" t="s">
        <v>261</v>
      </c>
      <c r="D210" s="19">
        <v>147.19999999999999</v>
      </c>
      <c r="E210" s="7" t="s">
        <v>51</v>
      </c>
      <c r="F210" s="20"/>
      <c r="G210" s="24">
        <f t="shared" si="3"/>
        <v>0</v>
      </c>
    </row>
    <row r="211" spans="1:7" ht="45">
      <c r="A211" s="11">
        <v>135</v>
      </c>
      <c r="B211" s="7" t="s">
        <v>248</v>
      </c>
      <c r="C211" s="103" t="s">
        <v>262</v>
      </c>
      <c r="D211" s="19">
        <v>34</v>
      </c>
      <c r="E211" s="7" t="s">
        <v>13</v>
      </c>
      <c r="F211" s="20"/>
      <c r="G211" s="24">
        <f t="shared" si="3"/>
        <v>0</v>
      </c>
    </row>
    <row r="212" spans="1:7" ht="60">
      <c r="A212" s="11">
        <v>136</v>
      </c>
      <c r="B212" s="7" t="s">
        <v>248</v>
      </c>
      <c r="C212" s="103" t="s">
        <v>199</v>
      </c>
      <c r="D212" s="19">
        <v>9</v>
      </c>
      <c r="E212" s="7" t="s">
        <v>200</v>
      </c>
      <c r="F212" s="20"/>
      <c r="G212" s="24">
        <f t="shared" si="3"/>
        <v>0</v>
      </c>
    </row>
    <row r="213" spans="1:7">
      <c r="A213" s="11">
        <v>137</v>
      </c>
      <c r="B213" s="7" t="s">
        <v>248</v>
      </c>
      <c r="C213" s="103" t="s">
        <v>263</v>
      </c>
      <c r="D213" s="19">
        <v>6</v>
      </c>
      <c r="E213" s="7" t="s">
        <v>51</v>
      </c>
      <c r="F213" s="20"/>
      <c r="G213" s="24">
        <f t="shared" si="3"/>
        <v>0</v>
      </c>
    </row>
    <row r="214" spans="1:7">
      <c r="A214" s="13" t="s">
        <v>290</v>
      </c>
      <c r="B214" s="14" t="s">
        <v>248</v>
      </c>
      <c r="C214" s="102" t="s">
        <v>249</v>
      </c>
      <c r="D214" s="18"/>
      <c r="E214" s="14"/>
      <c r="F214" s="22"/>
      <c r="G214" s="14"/>
    </row>
    <row r="215" spans="1:7" ht="45">
      <c r="A215" s="11">
        <v>138</v>
      </c>
      <c r="B215" s="7" t="s">
        <v>248</v>
      </c>
      <c r="C215" s="103" t="s">
        <v>264</v>
      </c>
      <c r="D215" s="19">
        <v>1.5049999999999999</v>
      </c>
      <c r="E215" s="7" t="s">
        <v>26</v>
      </c>
      <c r="F215" s="20"/>
      <c r="G215" s="24">
        <f t="shared" si="3"/>
        <v>0</v>
      </c>
    </row>
    <row r="216" spans="1:7" ht="30">
      <c r="A216" s="13" t="s">
        <v>291</v>
      </c>
      <c r="B216" s="14" t="s">
        <v>265</v>
      </c>
      <c r="C216" s="102" t="s">
        <v>266</v>
      </c>
      <c r="D216" s="18"/>
      <c r="E216" s="14"/>
      <c r="F216" s="22"/>
      <c r="G216" s="14"/>
    </row>
    <row r="217" spans="1:7" ht="30">
      <c r="A217" s="11">
        <v>139</v>
      </c>
      <c r="B217" s="7" t="s">
        <v>265</v>
      </c>
      <c r="C217" s="103" t="s">
        <v>267</v>
      </c>
      <c r="D217" s="19">
        <v>253.9</v>
      </c>
      <c r="E217" s="7" t="s">
        <v>34</v>
      </c>
      <c r="F217" s="20"/>
      <c r="G217" s="24">
        <f t="shared" si="3"/>
        <v>0</v>
      </c>
    </row>
    <row r="218" spans="1:7">
      <c r="A218" s="11">
        <v>140</v>
      </c>
      <c r="B218" s="7" t="s">
        <v>265</v>
      </c>
      <c r="C218" s="103" t="s">
        <v>268</v>
      </c>
      <c r="D218" s="19">
        <v>253.9</v>
      </c>
      <c r="E218" s="7" t="s">
        <v>34</v>
      </c>
      <c r="F218" s="20"/>
      <c r="G218" s="24">
        <f t="shared" si="3"/>
        <v>0</v>
      </c>
    </row>
    <row r="219" spans="1:7" ht="30">
      <c r="A219" s="11">
        <v>141</v>
      </c>
      <c r="B219" s="7" t="s">
        <v>265</v>
      </c>
      <c r="C219" s="103" t="s">
        <v>269</v>
      </c>
      <c r="D219" s="19">
        <v>253.9</v>
      </c>
      <c r="E219" s="7" t="s">
        <v>34</v>
      </c>
      <c r="F219" s="20"/>
      <c r="G219" s="24">
        <f t="shared" si="3"/>
        <v>0</v>
      </c>
    </row>
    <row r="220" spans="1:7">
      <c r="A220" s="13" t="s">
        <v>292</v>
      </c>
      <c r="B220" s="14" t="s">
        <v>270</v>
      </c>
      <c r="C220" s="102" t="s">
        <v>271</v>
      </c>
      <c r="D220" s="18"/>
      <c r="E220" s="14"/>
      <c r="F220" s="22"/>
      <c r="G220" s="14"/>
    </row>
    <row r="221" spans="1:7" ht="30">
      <c r="A221" s="11">
        <v>142</v>
      </c>
      <c r="B221" s="7" t="s">
        <v>270</v>
      </c>
      <c r="C221" s="103" t="s">
        <v>272</v>
      </c>
      <c r="D221" s="19">
        <v>136.24</v>
      </c>
      <c r="E221" s="7" t="s">
        <v>34</v>
      </c>
      <c r="F221" s="20"/>
      <c r="G221" s="24">
        <f t="shared" si="3"/>
        <v>0</v>
      </c>
    </row>
    <row r="222" spans="1:7" ht="45">
      <c r="A222" s="11">
        <v>143</v>
      </c>
      <c r="B222" s="7" t="s">
        <v>270</v>
      </c>
      <c r="C222" s="103" t="s">
        <v>273</v>
      </c>
      <c r="D222" s="19">
        <v>94.24</v>
      </c>
      <c r="E222" s="7" t="s">
        <v>34</v>
      </c>
      <c r="F222" s="20"/>
      <c r="G222" s="24">
        <f t="shared" si="3"/>
        <v>0</v>
      </c>
    </row>
    <row r="223" spans="1:7" ht="30">
      <c r="A223" s="11">
        <v>144</v>
      </c>
      <c r="B223" s="7" t="s">
        <v>270</v>
      </c>
      <c r="C223" s="103" t="s">
        <v>274</v>
      </c>
      <c r="D223" s="19">
        <v>12</v>
      </c>
      <c r="E223" s="7" t="s">
        <v>51</v>
      </c>
      <c r="F223" s="20"/>
      <c r="G223" s="24">
        <f t="shared" si="3"/>
        <v>0</v>
      </c>
    </row>
    <row r="224" spans="1:7" ht="45">
      <c r="A224" s="11">
        <v>145</v>
      </c>
      <c r="B224" s="7" t="s">
        <v>270</v>
      </c>
      <c r="C224" s="103" t="s">
        <v>275</v>
      </c>
      <c r="D224" s="19">
        <v>21.92</v>
      </c>
      <c r="E224" s="7" t="s">
        <v>51</v>
      </c>
      <c r="F224" s="20"/>
      <c r="G224" s="24">
        <f t="shared" si="3"/>
        <v>0</v>
      </c>
    </row>
    <row r="225" spans="1:7" ht="30">
      <c r="A225" s="11">
        <v>146</v>
      </c>
      <c r="B225" s="7" t="s">
        <v>270</v>
      </c>
      <c r="C225" s="103" t="s">
        <v>276</v>
      </c>
      <c r="D225" s="19">
        <v>3.1</v>
      </c>
      <c r="E225" s="7" t="s">
        <v>30</v>
      </c>
      <c r="F225" s="20"/>
      <c r="G225" s="24">
        <f t="shared" si="3"/>
        <v>0</v>
      </c>
    </row>
    <row r="226" spans="1:7">
      <c r="A226" s="13" t="s">
        <v>293</v>
      </c>
      <c r="B226" s="14" t="s">
        <v>277</v>
      </c>
      <c r="C226" s="102" t="s">
        <v>278</v>
      </c>
      <c r="D226" s="18"/>
      <c r="E226" s="14"/>
      <c r="F226" s="22"/>
      <c r="G226" s="14"/>
    </row>
    <row r="227" spans="1:7" ht="45">
      <c r="A227" s="11">
        <v>147</v>
      </c>
      <c r="B227" s="7" t="s">
        <v>277</v>
      </c>
      <c r="C227" s="103" t="s">
        <v>279</v>
      </c>
      <c r="D227" s="19">
        <v>3.0179999999999998</v>
      </c>
      <c r="E227" s="7" t="s">
        <v>280</v>
      </c>
      <c r="F227" s="20"/>
      <c r="G227" s="24">
        <f t="shared" si="3"/>
        <v>0</v>
      </c>
    </row>
    <row r="228" spans="1:7" ht="45">
      <c r="A228" s="11">
        <v>148</v>
      </c>
      <c r="B228" s="7" t="s">
        <v>277</v>
      </c>
      <c r="C228" s="103" t="s">
        <v>281</v>
      </c>
      <c r="D228" s="19">
        <v>3.0179999999999998</v>
      </c>
      <c r="E228" s="7" t="s">
        <v>280</v>
      </c>
      <c r="F228" s="20"/>
      <c r="G228" s="24">
        <f t="shared" si="3"/>
        <v>0</v>
      </c>
    </row>
    <row r="229" spans="1:7">
      <c r="A229" s="127" t="s">
        <v>340</v>
      </c>
      <c r="B229" s="128"/>
      <c r="C229" s="128"/>
      <c r="D229" s="128"/>
      <c r="E229" s="128"/>
      <c r="F229" s="129"/>
      <c r="G229" s="27">
        <f>SUM(G11:G228)</f>
        <v>0</v>
      </c>
    </row>
    <row r="231" spans="1:7">
      <c r="C231" s="123" t="s">
        <v>563</v>
      </c>
      <c r="G231" s="82"/>
    </row>
    <row r="232" spans="1:7" ht="26.25">
      <c r="C232" s="113" t="s">
        <v>565</v>
      </c>
    </row>
    <row r="233" spans="1:7" ht="26.25">
      <c r="C233" s="113" t="s">
        <v>569</v>
      </c>
    </row>
  </sheetData>
  <mergeCells count="2">
    <mergeCell ref="A229:F229"/>
    <mergeCell ref="A6:G6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view="pageBreakPreview" zoomScale="85" zoomScaleNormal="100" zoomScaleSheetLayoutView="85" workbookViewId="0">
      <selection activeCell="C45" sqref="C45"/>
    </sheetView>
  </sheetViews>
  <sheetFormatPr defaultRowHeight="15"/>
  <cols>
    <col min="1" max="1" width="11.42578125" style="30" customWidth="1"/>
    <col min="2" max="2" width="12.85546875" style="1" customWidth="1"/>
    <col min="3" max="3" width="43.28515625" style="113" customWidth="1"/>
    <col min="6" max="6" width="12.7109375" customWidth="1"/>
    <col min="7" max="7" width="17.7109375" customWidth="1"/>
  </cols>
  <sheetData>
    <row r="1" spans="1:10">
      <c r="C1" s="104"/>
    </row>
    <row r="2" spans="1:10">
      <c r="A2" s="4" t="s">
        <v>376</v>
      </c>
      <c r="B2" s="45" t="s">
        <v>3</v>
      </c>
      <c r="C2" s="105"/>
    </row>
    <row r="3" spans="1:10">
      <c r="A3" s="3" t="s">
        <v>377</v>
      </c>
      <c r="B3" s="97" t="s">
        <v>341</v>
      </c>
      <c r="C3" s="106"/>
      <c r="D3" s="1"/>
      <c r="E3" s="1"/>
      <c r="F3" s="1"/>
      <c r="G3" s="1"/>
    </row>
    <row r="4" spans="1:10">
      <c r="A4" s="3" t="s">
        <v>371</v>
      </c>
      <c r="B4" s="45" t="s">
        <v>342</v>
      </c>
      <c r="C4" s="96"/>
      <c r="D4" s="1"/>
      <c r="E4" s="1"/>
      <c r="F4" s="1"/>
      <c r="G4" s="1"/>
    </row>
    <row r="5" spans="1:10">
      <c r="A5" s="3" t="s">
        <v>372</v>
      </c>
      <c r="B5" s="75" t="s">
        <v>343</v>
      </c>
      <c r="C5" s="107"/>
      <c r="D5" s="1"/>
      <c r="E5" s="1"/>
      <c r="F5" s="1"/>
      <c r="G5" s="1"/>
    </row>
    <row r="6" spans="1:10" ht="36" customHeight="1">
      <c r="A6" s="130" t="s">
        <v>559</v>
      </c>
      <c r="B6" s="130"/>
      <c r="C6" s="130"/>
      <c r="D6" s="130"/>
      <c r="E6" s="130"/>
      <c r="F6" s="130"/>
      <c r="G6" s="130"/>
    </row>
    <row r="7" spans="1:10">
      <c r="C7" s="104"/>
      <c r="D7" s="1"/>
      <c r="E7" s="1"/>
      <c r="F7" s="1"/>
      <c r="G7" s="1"/>
    </row>
    <row r="8" spans="1:10">
      <c r="A8" s="89" t="s">
        <v>0</v>
      </c>
      <c r="B8" s="90" t="s">
        <v>6</v>
      </c>
      <c r="C8" s="100" t="s">
        <v>1</v>
      </c>
      <c r="D8" s="86" t="s">
        <v>2</v>
      </c>
      <c r="E8" s="86" t="s">
        <v>7</v>
      </c>
      <c r="F8" s="91" t="s">
        <v>8</v>
      </c>
      <c r="G8" s="86" t="s">
        <v>9</v>
      </c>
    </row>
    <row r="9" spans="1:10">
      <c r="A9" s="31">
        <v>1</v>
      </c>
      <c r="B9" s="48"/>
      <c r="C9" s="108" t="s">
        <v>344</v>
      </c>
      <c r="D9" s="28"/>
      <c r="E9" s="29"/>
      <c r="F9" s="29"/>
      <c r="G9" s="29"/>
    </row>
    <row r="10" spans="1:10">
      <c r="A10" s="37" t="s">
        <v>294</v>
      </c>
      <c r="B10" s="42" t="s">
        <v>345</v>
      </c>
      <c r="C10" s="109" t="s">
        <v>346</v>
      </c>
      <c r="D10" s="39"/>
      <c r="E10" s="38"/>
      <c r="F10" s="38"/>
      <c r="G10" s="38"/>
      <c r="I10" s="79"/>
    </row>
    <row r="11" spans="1:10" ht="38.25">
      <c r="A11" s="32">
        <v>1</v>
      </c>
      <c r="B11" s="34" t="s">
        <v>345</v>
      </c>
      <c r="C11" s="110" t="s">
        <v>571</v>
      </c>
      <c r="D11" s="33">
        <v>0.09</v>
      </c>
      <c r="E11" s="34" t="s">
        <v>18</v>
      </c>
      <c r="F11" s="20"/>
      <c r="G11" s="24">
        <f>ROUND(D11*F11,2)</f>
        <v>0</v>
      </c>
      <c r="I11" s="79"/>
      <c r="J11" s="79"/>
    </row>
    <row r="12" spans="1:10" ht="48">
      <c r="A12" s="32">
        <v>2</v>
      </c>
      <c r="B12" s="34" t="s">
        <v>345</v>
      </c>
      <c r="C12" s="81" t="s">
        <v>374</v>
      </c>
      <c r="D12" s="33">
        <v>191.57</v>
      </c>
      <c r="E12" s="34" t="s">
        <v>30</v>
      </c>
      <c r="F12" s="20"/>
      <c r="G12" s="24">
        <f t="shared" ref="G12:G32" si="0">ROUND(D12*F12,2)</f>
        <v>0</v>
      </c>
      <c r="I12" s="79"/>
      <c r="J12" s="79"/>
    </row>
    <row r="13" spans="1:10" ht="48">
      <c r="A13" s="32">
        <v>3</v>
      </c>
      <c r="B13" s="34" t="s">
        <v>345</v>
      </c>
      <c r="C13" s="81" t="s">
        <v>375</v>
      </c>
      <c r="D13" s="33">
        <v>82.04</v>
      </c>
      <c r="E13" s="34" t="s">
        <v>30</v>
      </c>
      <c r="F13" s="20"/>
      <c r="G13" s="24">
        <f t="shared" si="0"/>
        <v>0</v>
      </c>
    </row>
    <row r="14" spans="1:10" ht="36">
      <c r="A14" s="32">
        <v>4</v>
      </c>
      <c r="B14" s="34" t="s">
        <v>345</v>
      </c>
      <c r="C14" s="81" t="s">
        <v>347</v>
      </c>
      <c r="D14" s="33">
        <v>47.89</v>
      </c>
      <c r="E14" s="34" t="s">
        <v>30</v>
      </c>
      <c r="F14" s="20"/>
      <c r="G14" s="24">
        <f t="shared" si="0"/>
        <v>0</v>
      </c>
    </row>
    <row r="15" spans="1:10" ht="48">
      <c r="A15" s="32">
        <v>5</v>
      </c>
      <c r="B15" s="34" t="s">
        <v>345</v>
      </c>
      <c r="C15" s="81" t="s">
        <v>348</v>
      </c>
      <c r="D15" s="33">
        <v>326</v>
      </c>
      <c r="E15" s="34" t="s">
        <v>34</v>
      </c>
      <c r="F15" s="20"/>
      <c r="G15" s="24">
        <f t="shared" si="0"/>
        <v>0</v>
      </c>
    </row>
    <row r="16" spans="1:10" ht="24">
      <c r="A16" s="32">
        <v>6</v>
      </c>
      <c r="B16" s="34" t="s">
        <v>345</v>
      </c>
      <c r="C16" s="81" t="s">
        <v>349</v>
      </c>
      <c r="D16" s="33">
        <v>180</v>
      </c>
      <c r="E16" s="34" t="s">
        <v>350</v>
      </c>
      <c r="F16" s="20"/>
      <c r="G16" s="24">
        <f t="shared" si="0"/>
        <v>0</v>
      </c>
    </row>
    <row r="17" spans="1:7" ht="24">
      <c r="A17" s="32">
        <v>7</v>
      </c>
      <c r="B17" s="34" t="s">
        <v>345</v>
      </c>
      <c r="C17" s="81" t="s">
        <v>351</v>
      </c>
      <c r="D17" s="33">
        <v>140</v>
      </c>
      <c r="E17" s="34" t="s">
        <v>352</v>
      </c>
      <c r="F17" s="20"/>
      <c r="G17" s="24">
        <f t="shared" si="0"/>
        <v>0</v>
      </c>
    </row>
    <row r="18" spans="1:7" ht="24">
      <c r="A18" s="32">
        <v>8</v>
      </c>
      <c r="B18" s="34" t="s">
        <v>345</v>
      </c>
      <c r="C18" s="81" t="s">
        <v>353</v>
      </c>
      <c r="D18" s="33">
        <v>116.98</v>
      </c>
      <c r="E18" s="34" t="s">
        <v>34</v>
      </c>
      <c r="F18" s="20"/>
      <c r="G18" s="24">
        <f t="shared" si="0"/>
        <v>0</v>
      </c>
    </row>
    <row r="19" spans="1:7" ht="36">
      <c r="A19" s="32">
        <v>9</v>
      </c>
      <c r="B19" s="34" t="s">
        <v>345</v>
      </c>
      <c r="C19" s="81" t="s">
        <v>354</v>
      </c>
      <c r="D19" s="33">
        <v>38.42</v>
      </c>
      <c r="E19" s="34" t="s">
        <v>30</v>
      </c>
      <c r="F19" s="20"/>
      <c r="G19" s="24">
        <f t="shared" si="0"/>
        <v>0</v>
      </c>
    </row>
    <row r="20" spans="1:7" ht="36">
      <c r="A20" s="32">
        <v>10</v>
      </c>
      <c r="B20" s="34" t="s">
        <v>345</v>
      </c>
      <c r="C20" s="81" t="s">
        <v>355</v>
      </c>
      <c r="D20" s="33">
        <v>74.58</v>
      </c>
      <c r="E20" s="34" t="s">
        <v>30</v>
      </c>
      <c r="F20" s="20"/>
      <c r="G20" s="24">
        <f t="shared" si="0"/>
        <v>0</v>
      </c>
    </row>
    <row r="21" spans="1:7" ht="24">
      <c r="A21" s="32">
        <v>11</v>
      </c>
      <c r="B21" s="34" t="s">
        <v>345</v>
      </c>
      <c r="C21" s="81" t="s">
        <v>356</v>
      </c>
      <c r="D21" s="33">
        <v>184.01</v>
      </c>
      <c r="E21" s="34" t="s">
        <v>30</v>
      </c>
      <c r="F21" s="20"/>
      <c r="G21" s="24">
        <f t="shared" si="0"/>
        <v>0</v>
      </c>
    </row>
    <row r="22" spans="1:7" ht="38.450000000000003" customHeight="1">
      <c r="A22" s="32">
        <v>12</v>
      </c>
      <c r="B22" s="34" t="s">
        <v>345</v>
      </c>
      <c r="C22" s="81" t="s">
        <v>357</v>
      </c>
      <c r="D22" s="33">
        <v>184.01</v>
      </c>
      <c r="E22" s="34" t="s">
        <v>30</v>
      </c>
      <c r="F22" s="20"/>
      <c r="G22" s="24">
        <f t="shared" si="0"/>
        <v>0</v>
      </c>
    </row>
    <row r="23" spans="1:7">
      <c r="A23" s="37" t="s">
        <v>373</v>
      </c>
      <c r="B23" s="42" t="s">
        <v>345</v>
      </c>
      <c r="C23" s="111" t="s">
        <v>358</v>
      </c>
      <c r="D23" s="41"/>
      <c r="E23" s="42"/>
      <c r="F23" s="43"/>
      <c r="G23" s="43"/>
    </row>
    <row r="24" spans="1:7" ht="24">
      <c r="A24" s="32">
        <v>13</v>
      </c>
      <c r="B24" s="34" t="s">
        <v>345</v>
      </c>
      <c r="C24" s="81" t="s">
        <v>359</v>
      </c>
      <c r="D24" s="33">
        <v>38.5</v>
      </c>
      <c r="E24" s="34" t="s">
        <v>51</v>
      </c>
      <c r="F24" s="20"/>
      <c r="G24" s="24">
        <f t="shared" si="0"/>
        <v>0</v>
      </c>
    </row>
    <row r="25" spans="1:7" ht="24">
      <c r="A25" s="32">
        <v>14</v>
      </c>
      <c r="B25" s="34" t="s">
        <v>345</v>
      </c>
      <c r="C25" s="81" t="s">
        <v>360</v>
      </c>
      <c r="D25" s="33">
        <v>47.8</v>
      </c>
      <c r="E25" s="34" t="s">
        <v>51</v>
      </c>
      <c r="F25" s="20"/>
      <c r="G25" s="24">
        <f t="shared" si="0"/>
        <v>0</v>
      </c>
    </row>
    <row r="26" spans="1:7" ht="24">
      <c r="A26" s="32">
        <v>15</v>
      </c>
      <c r="B26" s="34" t="s">
        <v>345</v>
      </c>
      <c r="C26" s="81" t="s">
        <v>361</v>
      </c>
      <c r="D26" s="33">
        <v>3</v>
      </c>
      <c r="E26" s="34" t="s">
        <v>362</v>
      </c>
      <c r="F26" s="20"/>
      <c r="G26" s="24">
        <f t="shared" si="0"/>
        <v>0</v>
      </c>
    </row>
    <row r="27" spans="1:7">
      <c r="A27" s="32">
        <v>16</v>
      </c>
      <c r="B27" s="34" t="s">
        <v>345</v>
      </c>
      <c r="C27" s="81" t="s">
        <v>363</v>
      </c>
      <c r="D27" s="33">
        <v>2</v>
      </c>
      <c r="E27" s="34" t="s">
        <v>350</v>
      </c>
      <c r="F27" s="20"/>
      <c r="G27" s="24">
        <f t="shared" si="0"/>
        <v>0</v>
      </c>
    </row>
    <row r="28" spans="1:7" ht="24">
      <c r="A28" s="32">
        <v>17</v>
      </c>
      <c r="B28" s="34" t="s">
        <v>345</v>
      </c>
      <c r="C28" s="81" t="s">
        <v>364</v>
      </c>
      <c r="D28" s="33">
        <v>1</v>
      </c>
      <c r="E28" s="34" t="s">
        <v>24</v>
      </c>
      <c r="F28" s="20"/>
      <c r="G28" s="24">
        <f t="shared" si="0"/>
        <v>0</v>
      </c>
    </row>
    <row r="29" spans="1:7" ht="24">
      <c r="A29" s="32">
        <v>18</v>
      </c>
      <c r="B29" s="34" t="s">
        <v>345</v>
      </c>
      <c r="C29" s="81" t="s">
        <v>365</v>
      </c>
      <c r="D29" s="33">
        <v>4</v>
      </c>
      <c r="E29" s="34" t="s">
        <v>366</v>
      </c>
      <c r="F29" s="20"/>
      <c r="G29" s="24">
        <f t="shared" si="0"/>
        <v>0</v>
      </c>
    </row>
    <row r="30" spans="1:7" ht="24">
      <c r="A30" s="32">
        <v>19</v>
      </c>
      <c r="B30" s="34" t="s">
        <v>345</v>
      </c>
      <c r="C30" s="81" t="s">
        <v>367</v>
      </c>
      <c r="D30" s="33">
        <v>4</v>
      </c>
      <c r="E30" s="34" t="s">
        <v>366</v>
      </c>
      <c r="F30" s="20"/>
      <c r="G30" s="24">
        <f t="shared" si="0"/>
        <v>0</v>
      </c>
    </row>
    <row r="31" spans="1:7" ht="24">
      <c r="A31" s="32">
        <v>20</v>
      </c>
      <c r="B31" s="34" t="s">
        <v>345</v>
      </c>
      <c r="C31" s="81" t="s">
        <v>368</v>
      </c>
      <c r="D31" s="33">
        <v>0.19</v>
      </c>
      <c r="E31" s="34" t="s">
        <v>369</v>
      </c>
      <c r="F31" s="20"/>
      <c r="G31" s="24">
        <f t="shared" si="0"/>
        <v>0</v>
      </c>
    </row>
    <row r="32" spans="1:7" ht="24">
      <c r="A32" s="32">
        <v>21</v>
      </c>
      <c r="B32" s="34" t="s">
        <v>345</v>
      </c>
      <c r="C32" s="81" t="s">
        <v>370</v>
      </c>
      <c r="D32" s="33">
        <v>0.24</v>
      </c>
      <c r="E32" s="34" t="s">
        <v>369</v>
      </c>
      <c r="F32" s="20"/>
      <c r="G32" s="24">
        <f t="shared" si="0"/>
        <v>0</v>
      </c>
    </row>
    <row r="33" spans="1:7">
      <c r="A33" s="127" t="s">
        <v>340</v>
      </c>
      <c r="B33" s="128"/>
      <c r="C33" s="128"/>
      <c r="D33" s="128"/>
      <c r="E33" s="128"/>
      <c r="F33" s="129"/>
      <c r="G33" s="49">
        <f>SUM(G11:G32)</f>
        <v>0</v>
      </c>
    </row>
    <row r="36" spans="1:7">
      <c r="C36" s="123" t="s">
        <v>563</v>
      </c>
    </row>
    <row r="37" spans="1:7" ht="26.25">
      <c r="C37" s="113" t="s">
        <v>569</v>
      </c>
    </row>
  </sheetData>
  <mergeCells count="2">
    <mergeCell ref="A6:G6"/>
    <mergeCell ref="A33:F33"/>
  </mergeCells>
  <pageMargins left="0.70866141732283472" right="0.70866141732283472" top="0.74803149606299213" bottom="0.74803149606299213" header="0.31496062992125984" footer="0.31496062992125984"/>
  <pageSetup paperSize="8" scale="82" orientation="landscape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view="pageBreakPreview" zoomScale="60" zoomScaleNormal="100" workbookViewId="0">
      <selection activeCell="G21" sqref="G21"/>
    </sheetView>
  </sheetViews>
  <sheetFormatPr defaultRowHeight="15"/>
  <cols>
    <col min="1" max="1" width="11" bestFit="1" customWidth="1"/>
    <col min="2" max="2" width="17.28515625" customWidth="1"/>
    <col min="3" max="3" width="49.140625" customWidth="1"/>
    <col min="6" max="6" width="12.28515625" customWidth="1"/>
    <col min="7" max="7" width="17" customWidth="1"/>
  </cols>
  <sheetData>
    <row r="1" spans="1:10">
      <c r="A1" s="3" t="s">
        <v>376</v>
      </c>
      <c r="B1" s="80" t="s">
        <v>3</v>
      </c>
      <c r="C1" s="53"/>
    </row>
    <row r="2" spans="1:10">
      <c r="A2" s="3" t="s">
        <v>377</v>
      </c>
      <c r="B2" s="57" t="s">
        <v>378</v>
      </c>
      <c r="C2" s="52"/>
      <c r="D2" s="1"/>
      <c r="E2" s="1"/>
      <c r="F2" s="1"/>
      <c r="G2" s="1"/>
    </row>
    <row r="3" spans="1:10">
      <c r="A3" s="3" t="s">
        <v>371</v>
      </c>
      <c r="B3" s="80" t="s">
        <v>342</v>
      </c>
      <c r="C3" s="53"/>
      <c r="D3" s="1"/>
      <c r="E3" s="1"/>
      <c r="F3" s="1"/>
      <c r="G3" s="1"/>
    </row>
    <row r="4" spans="1:10">
      <c r="A4" s="3" t="s">
        <v>372</v>
      </c>
      <c r="B4" s="52" t="s">
        <v>379</v>
      </c>
      <c r="C4" s="54"/>
      <c r="D4" s="1"/>
      <c r="E4" s="1"/>
      <c r="F4" s="1"/>
      <c r="G4" s="1"/>
    </row>
    <row r="5" spans="1:10" ht="36" customHeight="1">
      <c r="A5" s="130" t="s">
        <v>559</v>
      </c>
      <c r="B5" s="130"/>
      <c r="C5" s="130"/>
      <c r="D5" s="130"/>
      <c r="E5" s="130"/>
      <c r="F5" s="130"/>
      <c r="G5" s="130"/>
    </row>
    <row r="6" spans="1:10">
      <c r="A6" s="1"/>
      <c r="B6" s="1"/>
      <c r="C6" s="5"/>
      <c r="D6" s="1"/>
      <c r="E6" s="1"/>
      <c r="F6" s="1"/>
    </row>
    <row r="7" spans="1:10">
      <c r="A7" s="87" t="s">
        <v>0</v>
      </c>
      <c r="B7" s="85" t="s">
        <v>6</v>
      </c>
      <c r="C7" s="85" t="s">
        <v>1</v>
      </c>
      <c r="D7" s="86" t="s">
        <v>2</v>
      </c>
      <c r="E7" s="86" t="s">
        <v>7</v>
      </c>
      <c r="F7" s="91" t="s">
        <v>8</v>
      </c>
      <c r="G7" s="86" t="s">
        <v>9</v>
      </c>
    </row>
    <row r="8" spans="1:10" s="58" customFormat="1">
      <c r="A8" s="8"/>
      <c r="B8" s="10"/>
      <c r="C8" s="10"/>
      <c r="D8" s="9"/>
      <c r="E8" s="9"/>
      <c r="F8" s="17"/>
      <c r="G8" s="9"/>
    </row>
    <row r="9" spans="1:10" ht="45">
      <c r="A9" s="7">
        <v>1</v>
      </c>
      <c r="B9" s="7" t="s">
        <v>380</v>
      </c>
      <c r="C9" s="55" t="s">
        <v>381</v>
      </c>
      <c r="D9" s="19">
        <v>31</v>
      </c>
      <c r="E9" s="7" t="s">
        <v>51</v>
      </c>
      <c r="F9" s="7"/>
      <c r="G9" s="24">
        <f>ROUND(D9*F9,2)</f>
        <v>0</v>
      </c>
      <c r="I9" s="79"/>
      <c r="J9" s="79"/>
    </row>
    <row r="10" spans="1:10" ht="30">
      <c r="A10" s="7">
        <v>2</v>
      </c>
      <c r="B10" s="7" t="s">
        <v>380</v>
      </c>
      <c r="C10" s="55" t="s">
        <v>382</v>
      </c>
      <c r="D10" s="19">
        <v>31</v>
      </c>
      <c r="E10" s="7" t="s">
        <v>51</v>
      </c>
      <c r="F10" s="7"/>
      <c r="G10" s="24">
        <f t="shared" ref="G10:G20" si="0">ROUND(D10*F10,2)</f>
        <v>0</v>
      </c>
      <c r="I10" s="79"/>
      <c r="J10" s="79"/>
    </row>
    <row r="11" spans="1:10" ht="30">
      <c r="A11" s="7">
        <v>3</v>
      </c>
      <c r="B11" s="7" t="s">
        <v>380</v>
      </c>
      <c r="C11" s="55" t="s">
        <v>383</v>
      </c>
      <c r="D11" s="19">
        <v>45</v>
      </c>
      <c r="E11" s="7" t="s">
        <v>51</v>
      </c>
      <c r="F11" s="7"/>
      <c r="G11" s="24">
        <f t="shared" si="0"/>
        <v>0</v>
      </c>
      <c r="I11" s="79"/>
    </row>
    <row r="12" spans="1:10" ht="45">
      <c r="A12" s="7">
        <v>4</v>
      </c>
      <c r="B12" s="7" t="s">
        <v>380</v>
      </c>
      <c r="C12" s="55" t="s">
        <v>384</v>
      </c>
      <c r="D12" s="19">
        <v>114</v>
      </c>
      <c r="E12" s="7" t="s">
        <v>51</v>
      </c>
      <c r="F12" s="7"/>
      <c r="G12" s="24">
        <f t="shared" si="0"/>
        <v>0</v>
      </c>
      <c r="I12" s="79"/>
    </row>
    <row r="13" spans="1:10" ht="45">
      <c r="A13" s="7">
        <v>5</v>
      </c>
      <c r="B13" s="7" t="s">
        <v>380</v>
      </c>
      <c r="C13" s="55" t="s">
        <v>385</v>
      </c>
      <c r="D13" s="19">
        <v>90</v>
      </c>
      <c r="E13" s="7" t="s">
        <v>51</v>
      </c>
      <c r="F13" s="7"/>
      <c r="G13" s="24">
        <f t="shared" si="0"/>
        <v>0</v>
      </c>
    </row>
    <row r="14" spans="1:10" ht="30">
      <c r="A14" s="7">
        <v>6</v>
      </c>
      <c r="B14" s="7" t="s">
        <v>380</v>
      </c>
      <c r="C14" s="55" t="s">
        <v>386</v>
      </c>
      <c r="D14" s="19">
        <v>408</v>
      </c>
      <c r="E14" s="7" t="s">
        <v>51</v>
      </c>
      <c r="F14" s="7"/>
      <c r="G14" s="24">
        <f t="shared" si="0"/>
        <v>0</v>
      </c>
    </row>
    <row r="15" spans="1:10" ht="75">
      <c r="A15" s="7">
        <v>7</v>
      </c>
      <c r="B15" s="7" t="s">
        <v>380</v>
      </c>
      <c r="C15" s="55" t="s">
        <v>387</v>
      </c>
      <c r="D15" s="19">
        <v>12</v>
      </c>
      <c r="E15" s="7" t="s">
        <v>24</v>
      </c>
      <c r="F15" s="7"/>
      <c r="G15" s="24">
        <f t="shared" si="0"/>
        <v>0</v>
      </c>
    </row>
    <row r="16" spans="1:10" ht="30">
      <c r="A16" s="7">
        <v>8</v>
      </c>
      <c r="B16" s="7" t="s">
        <v>380</v>
      </c>
      <c r="C16" s="55" t="s">
        <v>388</v>
      </c>
      <c r="D16" s="19">
        <v>31</v>
      </c>
      <c r="E16" s="7" t="s">
        <v>51</v>
      </c>
      <c r="F16" s="7"/>
      <c r="G16" s="24">
        <f t="shared" si="0"/>
        <v>0</v>
      </c>
    </row>
    <row r="17" spans="1:7" ht="45">
      <c r="A17" s="7">
        <v>9</v>
      </c>
      <c r="B17" s="7" t="s">
        <v>380</v>
      </c>
      <c r="C17" s="55" t="s">
        <v>389</v>
      </c>
      <c r="D17" s="19">
        <v>31</v>
      </c>
      <c r="E17" s="7" t="s">
        <v>51</v>
      </c>
      <c r="F17" s="7"/>
      <c r="G17" s="24">
        <f t="shared" si="0"/>
        <v>0</v>
      </c>
    </row>
    <row r="18" spans="1:7">
      <c r="A18" s="7">
        <v>10</v>
      </c>
      <c r="B18" s="7" t="s">
        <v>380</v>
      </c>
      <c r="C18" s="55" t="s">
        <v>390</v>
      </c>
      <c r="D18" s="19">
        <v>6</v>
      </c>
      <c r="E18" s="7" t="s">
        <v>391</v>
      </c>
      <c r="F18" s="7"/>
      <c r="G18" s="24">
        <f t="shared" si="0"/>
        <v>0</v>
      </c>
    </row>
    <row r="19" spans="1:7" ht="45">
      <c r="A19" s="7">
        <v>11</v>
      </c>
      <c r="B19" s="7" t="s">
        <v>380</v>
      </c>
      <c r="C19" s="55" t="s">
        <v>392</v>
      </c>
      <c r="D19" s="19">
        <v>1.36</v>
      </c>
      <c r="E19" s="7" t="s">
        <v>393</v>
      </c>
      <c r="F19" s="7"/>
      <c r="G19" s="24">
        <f t="shared" si="0"/>
        <v>0</v>
      </c>
    </row>
    <row r="20" spans="1:7" ht="45">
      <c r="A20" s="7">
        <v>12</v>
      </c>
      <c r="B20" s="7" t="s">
        <v>380</v>
      </c>
      <c r="C20" s="55" t="s">
        <v>394</v>
      </c>
      <c r="D20" s="19">
        <v>2.9</v>
      </c>
      <c r="E20" s="7" t="s">
        <v>30</v>
      </c>
      <c r="F20" s="7"/>
      <c r="G20" s="24">
        <f t="shared" si="0"/>
        <v>0</v>
      </c>
    </row>
    <row r="21" spans="1:7">
      <c r="A21" s="127" t="s">
        <v>340</v>
      </c>
      <c r="B21" s="128"/>
      <c r="C21" s="128"/>
      <c r="D21" s="128"/>
      <c r="E21" s="128"/>
      <c r="F21" s="129"/>
      <c r="G21" s="56">
        <f>SUM(G9:G20)</f>
        <v>0</v>
      </c>
    </row>
    <row r="22" spans="1:7">
      <c r="G22" s="15"/>
    </row>
  </sheetData>
  <mergeCells count="2">
    <mergeCell ref="A5:G5"/>
    <mergeCell ref="A21:F21"/>
  </mergeCells>
  <pageMargins left="0.70866141732283472" right="0.70866141732283472" top="0.74803149606299213" bottom="0.74803149606299213" header="0.31496062992125984" footer="0.31496062992125984"/>
  <pageSetup paperSize="8" orientation="landscape" r:id="rId1"/>
  <colBreaks count="1" manualBreakCount="1">
    <brk id="7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view="pageBreakPreview" zoomScale="85" zoomScaleNormal="100" zoomScaleSheetLayoutView="85" workbookViewId="0">
      <selection activeCell="I14" sqref="I14"/>
    </sheetView>
  </sheetViews>
  <sheetFormatPr defaultRowHeight="15"/>
  <cols>
    <col min="1" max="1" width="11.28515625" style="1" bestFit="1" customWidth="1"/>
    <col min="2" max="2" width="14.5703125" style="1" customWidth="1"/>
    <col min="3" max="3" width="45.42578125" style="60" customWidth="1"/>
    <col min="4" max="4" width="8.85546875" style="16"/>
    <col min="5" max="5" width="8.85546875" style="1"/>
    <col min="6" max="6" width="10.7109375" style="74" customWidth="1"/>
    <col min="7" max="7" width="19.28515625" style="84" customWidth="1"/>
  </cols>
  <sheetData>
    <row r="1" spans="1:10">
      <c r="A1" s="4" t="s">
        <v>376</v>
      </c>
      <c r="B1" s="80" t="s">
        <v>558</v>
      </c>
      <c r="C1" s="80"/>
      <c r="E1" s="88"/>
    </row>
    <row r="2" spans="1:10">
      <c r="A2" s="4" t="s">
        <v>377</v>
      </c>
      <c r="B2" s="57" t="s">
        <v>400</v>
      </c>
      <c r="C2" s="80"/>
    </row>
    <row r="3" spans="1:10">
      <c r="A3" s="4" t="s">
        <v>371</v>
      </c>
      <c r="B3" s="80" t="s">
        <v>342</v>
      </c>
      <c r="C3" s="80"/>
    </row>
    <row r="4" spans="1:10">
      <c r="A4" s="4" t="s">
        <v>372</v>
      </c>
      <c r="B4" s="52" t="s">
        <v>543</v>
      </c>
      <c r="C4" s="52"/>
    </row>
    <row r="5" spans="1:10" ht="33" customHeight="1">
      <c r="A5" s="130" t="s">
        <v>559</v>
      </c>
      <c r="B5" s="130"/>
      <c r="C5" s="130"/>
      <c r="D5" s="130"/>
      <c r="E5" s="130"/>
      <c r="F5" s="130"/>
      <c r="G5" s="130"/>
    </row>
    <row r="6" spans="1:10">
      <c r="C6" s="5"/>
      <c r="I6" s="79"/>
      <c r="J6" s="79"/>
    </row>
    <row r="7" spans="1:10">
      <c r="A7" s="87" t="s">
        <v>0</v>
      </c>
      <c r="B7" s="86" t="s">
        <v>6</v>
      </c>
      <c r="C7" s="85" t="s">
        <v>1</v>
      </c>
      <c r="D7" s="91" t="s">
        <v>2</v>
      </c>
      <c r="E7" s="86" t="s">
        <v>7</v>
      </c>
      <c r="F7" s="94" t="s">
        <v>8</v>
      </c>
      <c r="G7" s="94" t="s">
        <v>9</v>
      </c>
      <c r="I7" s="79"/>
      <c r="J7" s="79"/>
    </row>
    <row r="8" spans="1:10">
      <c r="A8" s="68">
        <v>1</v>
      </c>
      <c r="B8" s="68" t="s">
        <v>14</v>
      </c>
      <c r="C8" s="61" t="s">
        <v>15</v>
      </c>
      <c r="D8" s="69"/>
      <c r="E8" s="68"/>
      <c r="F8" s="21"/>
      <c r="G8" s="25"/>
      <c r="I8" s="79"/>
      <c r="J8" s="79"/>
    </row>
    <row r="9" spans="1:10">
      <c r="A9" s="37" t="s">
        <v>294</v>
      </c>
      <c r="B9" s="42" t="s">
        <v>21</v>
      </c>
      <c r="C9" s="40" t="s">
        <v>22</v>
      </c>
      <c r="D9" s="41"/>
      <c r="E9" s="42"/>
      <c r="F9" s="22"/>
      <c r="G9" s="26"/>
      <c r="I9" s="79"/>
      <c r="J9" s="79"/>
    </row>
    <row r="10" spans="1:10" ht="24.75">
      <c r="A10" s="32">
        <v>1</v>
      </c>
      <c r="B10" s="34" t="s">
        <v>21</v>
      </c>
      <c r="C10" s="59" t="s">
        <v>25</v>
      </c>
      <c r="D10" s="33">
        <v>7.06</v>
      </c>
      <c r="E10" s="34" t="s">
        <v>26</v>
      </c>
      <c r="F10" s="20"/>
      <c r="G10" s="24">
        <f>ROUND(D10*F10,2)</f>
        <v>0</v>
      </c>
      <c r="I10" s="79"/>
      <c r="J10" s="79"/>
    </row>
    <row r="11" spans="1:10" ht="24.75">
      <c r="A11" s="32">
        <v>2</v>
      </c>
      <c r="B11" s="34" t="s">
        <v>21</v>
      </c>
      <c r="C11" s="59" t="s">
        <v>518</v>
      </c>
      <c r="D11" s="33">
        <v>0.05</v>
      </c>
      <c r="E11" s="34" t="s">
        <v>26</v>
      </c>
      <c r="F11" s="20"/>
      <c r="G11" s="24">
        <f t="shared" ref="G11:G72" si="0">ROUND(D11*F11,2)</f>
        <v>0</v>
      </c>
      <c r="I11" s="79"/>
      <c r="J11" s="79"/>
    </row>
    <row r="12" spans="1:10">
      <c r="A12" s="32">
        <v>3</v>
      </c>
      <c r="B12" s="34" t="s">
        <v>21</v>
      </c>
      <c r="C12" s="59" t="s">
        <v>403</v>
      </c>
      <c r="D12" s="33">
        <v>0.2</v>
      </c>
      <c r="E12" s="34" t="s">
        <v>26</v>
      </c>
      <c r="F12" s="20"/>
      <c r="G12" s="24">
        <f t="shared" si="0"/>
        <v>0</v>
      </c>
      <c r="I12" s="79"/>
      <c r="J12" s="79"/>
    </row>
    <row r="13" spans="1:10" ht="36.75">
      <c r="A13" s="32">
        <v>4</v>
      </c>
      <c r="B13" s="34" t="s">
        <v>21</v>
      </c>
      <c r="C13" s="59" t="s">
        <v>28</v>
      </c>
      <c r="D13" s="33">
        <v>7.31</v>
      </c>
      <c r="E13" s="34" t="s">
        <v>26</v>
      </c>
      <c r="F13" s="20"/>
      <c r="G13" s="24">
        <f t="shared" si="0"/>
        <v>0</v>
      </c>
      <c r="I13" s="79"/>
      <c r="J13" s="79"/>
    </row>
    <row r="14" spans="1:10" ht="24.75">
      <c r="A14" s="32">
        <v>5</v>
      </c>
      <c r="B14" s="34" t="s">
        <v>21</v>
      </c>
      <c r="C14" s="59" t="s">
        <v>29</v>
      </c>
      <c r="D14" s="33">
        <v>25.6</v>
      </c>
      <c r="E14" s="34" t="s">
        <v>30</v>
      </c>
      <c r="F14" s="20"/>
      <c r="G14" s="24">
        <f t="shared" si="0"/>
        <v>0</v>
      </c>
      <c r="I14" s="79"/>
      <c r="J14" s="79"/>
    </row>
    <row r="15" spans="1:10" ht="24.75">
      <c r="A15" s="32">
        <v>6</v>
      </c>
      <c r="B15" s="34" t="s">
        <v>21</v>
      </c>
      <c r="C15" s="59" t="s">
        <v>405</v>
      </c>
      <c r="D15" s="33">
        <v>250</v>
      </c>
      <c r="E15" s="34" t="s">
        <v>34</v>
      </c>
      <c r="F15" s="20"/>
      <c r="G15" s="24">
        <f t="shared" si="0"/>
        <v>0</v>
      </c>
      <c r="I15" s="79"/>
      <c r="J15" s="79"/>
    </row>
    <row r="16" spans="1:10" ht="36.75">
      <c r="A16" s="32">
        <v>7</v>
      </c>
      <c r="B16" s="34" t="s">
        <v>21</v>
      </c>
      <c r="C16" s="59" t="s">
        <v>519</v>
      </c>
      <c r="D16" s="33">
        <v>4</v>
      </c>
      <c r="E16" s="34" t="s">
        <v>24</v>
      </c>
      <c r="F16" s="20"/>
      <c r="G16" s="24">
        <f t="shared" si="0"/>
        <v>0</v>
      </c>
      <c r="I16" s="79"/>
      <c r="J16" s="79"/>
    </row>
    <row r="17" spans="1:7" ht="36.75">
      <c r="A17" s="32">
        <v>8</v>
      </c>
      <c r="B17" s="34" t="s">
        <v>21</v>
      </c>
      <c r="C17" s="59" t="s">
        <v>39</v>
      </c>
      <c r="D17" s="33">
        <v>78.7</v>
      </c>
      <c r="E17" s="34" t="s">
        <v>30</v>
      </c>
      <c r="F17" s="20"/>
      <c r="G17" s="24">
        <f t="shared" si="0"/>
        <v>0</v>
      </c>
    </row>
    <row r="18" spans="1:7">
      <c r="A18" s="72">
        <v>2</v>
      </c>
      <c r="B18" s="68" t="s">
        <v>71</v>
      </c>
      <c r="C18" s="61" t="s">
        <v>72</v>
      </c>
      <c r="D18" s="69"/>
      <c r="E18" s="68"/>
      <c r="F18" s="21"/>
      <c r="G18" s="25"/>
    </row>
    <row r="19" spans="1:7">
      <c r="A19" s="37" t="s">
        <v>295</v>
      </c>
      <c r="B19" s="42" t="s">
        <v>406</v>
      </c>
      <c r="C19" s="40" t="s">
        <v>407</v>
      </c>
      <c r="D19" s="41"/>
      <c r="E19" s="42"/>
      <c r="F19" s="22"/>
      <c r="G19" s="26"/>
    </row>
    <row r="20" spans="1:7" ht="48.75">
      <c r="A20" s="32">
        <v>9</v>
      </c>
      <c r="B20" s="34" t="s">
        <v>406</v>
      </c>
      <c r="C20" s="59" t="s">
        <v>408</v>
      </c>
      <c r="D20" s="33">
        <v>250</v>
      </c>
      <c r="E20" s="34" t="s">
        <v>34</v>
      </c>
      <c r="F20" s="20"/>
      <c r="G20" s="24">
        <f t="shared" si="0"/>
        <v>0</v>
      </c>
    </row>
    <row r="21" spans="1:7">
      <c r="A21" s="72">
        <v>3</v>
      </c>
      <c r="B21" s="68" t="s">
        <v>111</v>
      </c>
      <c r="C21" s="61" t="s">
        <v>112</v>
      </c>
      <c r="D21" s="69"/>
      <c r="E21" s="68"/>
      <c r="F21" s="21"/>
      <c r="G21" s="25"/>
    </row>
    <row r="22" spans="1:7">
      <c r="A22" s="37" t="s">
        <v>525</v>
      </c>
      <c r="B22" s="42" t="s">
        <v>113</v>
      </c>
      <c r="C22" s="40" t="s">
        <v>114</v>
      </c>
      <c r="D22" s="41"/>
      <c r="E22" s="42"/>
      <c r="F22" s="22"/>
      <c r="G22" s="26"/>
    </row>
    <row r="23" spans="1:7" ht="36.75">
      <c r="A23" s="32">
        <v>10</v>
      </c>
      <c r="B23" s="34" t="s">
        <v>113</v>
      </c>
      <c r="C23" s="59" t="s">
        <v>115</v>
      </c>
      <c r="D23" s="33">
        <v>83.2</v>
      </c>
      <c r="E23" s="34" t="s">
        <v>30</v>
      </c>
      <c r="F23" s="20"/>
      <c r="G23" s="24">
        <f t="shared" si="0"/>
        <v>0</v>
      </c>
    </row>
    <row r="24" spans="1:7" ht="36.75">
      <c r="A24" s="32">
        <v>11</v>
      </c>
      <c r="B24" s="34" t="s">
        <v>113</v>
      </c>
      <c r="C24" s="59" t="s">
        <v>116</v>
      </c>
      <c r="D24" s="33">
        <v>20.8</v>
      </c>
      <c r="E24" s="34" t="s">
        <v>30</v>
      </c>
      <c r="F24" s="20"/>
      <c r="G24" s="24">
        <f t="shared" si="0"/>
        <v>0</v>
      </c>
    </row>
    <row r="25" spans="1:7">
      <c r="A25" s="37" t="s">
        <v>526</v>
      </c>
      <c r="B25" s="42" t="s">
        <v>117</v>
      </c>
      <c r="C25" s="40" t="s">
        <v>118</v>
      </c>
      <c r="D25" s="41"/>
      <c r="E25" s="42"/>
      <c r="F25" s="22"/>
      <c r="G25" s="26"/>
    </row>
    <row r="26" spans="1:7" ht="24.75">
      <c r="A26" s="32">
        <v>12</v>
      </c>
      <c r="B26" s="34" t="s">
        <v>117</v>
      </c>
      <c r="C26" s="59" t="s">
        <v>119</v>
      </c>
      <c r="D26" s="33">
        <v>104</v>
      </c>
      <c r="E26" s="34" t="s">
        <v>30</v>
      </c>
      <c r="F26" s="20"/>
      <c r="G26" s="24">
        <f t="shared" si="0"/>
        <v>0</v>
      </c>
    </row>
    <row r="27" spans="1:7" ht="36.75">
      <c r="A27" s="32">
        <v>13</v>
      </c>
      <c r="B27" s="34" t="s">
        <v>117</v>
      </c>
      <c r="C27" s="59" t="s">
        <v>120</v>
      </c>
      <c r="D27" s="33">
        <v>104</v>
      </c>
      <c r="E27" s="34" t="s">
        <v>30</v>
      </c>
      <c r="F27" s="20"/>
      <c r="G27" s="24">
        <f t="shared" si="0"/>
        <v>0</v>
      </c>
    </row>
    <row r="28" spans="1:7">
      <c r="A28" s="72">
        <v>4</v>
      </c>
      <c r="B28" s="68" t="s">
        <v>124</v>
      </c>
      <c r="C28" s="61" t="s">
        <v>125</v>
      </c>
      <c r="D28" s="69"/>
      <c r="E28" s="68"/>
      <c r="F28" s="21"/>
      <c r="G28" s="25"/>
    </row>
    <row r="29" spans="1:7">
      <c r="A29" s="37" t="s">
        <v>527</v>
      </c>
      <c r="B29" s="42" t="s">
        <v>126</v>
      </c>
      <c r="C29" s="40" t="s">
        <v>127</v>
      </c>
      <c r="D29" s="41"/>
      <c r="E29" s="42"/>
      <c r="F29" s="22"/>
      <c r="G29" s="26"/>
    </row>
    <row r="30" spans="1:7" ht="24.75">
      <c r="A30" s="32">
        <v>14</v>
      </c>
      <c r="B30" s="34" t="s">
        <v>126</v>
      </c>
      <c r="C30" s="59" t="s">
        <v>419</v>
      </c>
      <c r="D30" s="33">
        <v>8.1869999999999994</v>
      </c>
      <c r="E30" s="34" t="s">
        <v>26</v>
      </c>
      <c r="F30" s="20"/>
      <c r="G30" s="24">
        <f t="shared" si="0"/>
        <v>0</v>
      </c>
    </row>
    <row r="31" spans="1:7" ht="24.75">
      <c r="A31" s="32">
        <v>15</v>
      </c>
      <c r="B31" s="34" t="s">
        <v>126</v>
      </c>
      <c r="C31" s="59" t="s">
        <v>420</v>
      </c>
      <c r="D31" s="33">
        <v>8.1869999999999994</v>
      </c>
      <c r="E31" s="34" t="s">
        <v>26</v>
      </c>
      <c r="F31" s="20"/>
      <c r="G31" s="24">
        <f t="shared" si="0"/>
        <v>0</v>
      </c>
    </row>
    <row r="32" spans="1:7" ht="24.75">
      <c r="A32" s="32">
        <v>16</v>
      </c>
      <c r="B32" s="34" t="s">
        <v>126</v>
      </c>
      <c r="C32" s="59" t="s">
        <v>421</v>
      </c>
      <c r="D32" s="33">
        <v>428</v>
      </c>
      <c r="E32" s="34" t="s">
        <v>24</v>
      </c>
      <c r="F32" s="20"/>
      <c r="G32" s="24">
        <f t="shared" si="0"/>
        <v>0</v>
      </c>
    </row>
    <row r="33" spans="1:7" ht="24.75">
      <c r="A33" s="32">
        <v>17</v>
      </c>
      <c r="B33" s="34" t="s">
        <v>126</v>
      </c>
      <c r="C33" s="59" t="s">
        <v>422</v>
      </c>
      <c r="D33" s="33">
        <v>19.8</v>
      </c>
      <c r="E33" s="34" t="s">
        <v>51</v>
      </c>
      <c r="F33" s="20"/>
      <c r="G33" s="24">
        <f t="shared" si="0"/>
        <v>0</v>
      </c>
    </row>
    <row r="34" spans="1:7">
      <c r="A34" s="72">
        <v>5</v>
      </c>
      <c r="B34" s="68" t="s">
        <v>143</v>
      </c>
      <c r="C34" s="61" t="s">
        <v>144</v>
      </c>
      <c r="D34" s="69"/>
      <c r="E34" s="68"/>
      <c r="F34" s="21"/>
      <c r="G34" s="25"/>
    </row>
    <row r="35" spans="1:7">
      <c r="A35" s="37" t="s">
        <v>528</v>
      </c>
      <c r="B35" s="42" t="s">
        <v>145</v>
      </c>
      <c r="C35" s="40" t="s">
        <v>146</v>
      </c>
      <c r="D35" s="41"/>
      <c r="E35" s="42"/>
      <c r="F35" s="22"/>
      <c r="G35" s="26"/>
    </row>
    <row r="36" spans="1:7" ht="48">
      <c r="A36" s="32">
        <v>18</v>
      </c>
      <c r="B36" s="34" t="s">
        <v>145</v>
      </c>
      <c r="C36" s="81" t="s">
        <v>520</v>
      </c>
      <c r="D36" s="33">
        <v>41.24</v>
      </c>
      <c r="E36" s="34" t="s">
        <v>30</v>
      </c>
      <c r="F36" s="20"/>
      <c r="G36" s="24">
        <f t="shared" si="0"/>
        <v>0</v>
      </c>
    </row>
    <row r="37" spans="1:7">
      <c r="A37" s="32">
        <v>19</v>
      </c>
      <c r="B37" s="34" t="s">
        <v>145</v>
      </c>
      <c r="C37" s="59" t="s">
        <v>424</v>
      </c>
      <c r="D37" s="33">
        <v>188.4</v>
      </c>
      <c r="E37" s="34" t="s">
        <v>34</v>
      </c>
      <c r="F37" s="20"/>
      <c r="G37" s="24">
        <f t="shared" si="0"/>
        <v>0</v>
      </c>
    </row>
    <row r="38" spans="1:7" ht="24.75">
      <c r="A38" s="37" t="s">
        <v>529</v>
      </c>
      <c r="B38" s="42" t="s">
        <v>149</v>
      </c>
      <c r="C38" s="40" t="s">
        <v>425</v>
      </c>
      <c r="D38" s="41"/>
      <c r="E38" s="42"/>
      <c r="F38" s="22"/>
      <c r="G38" s="26"/>
    </row>
    <row r="39" spans="1:7" ht="48">
      <c r="A39" s="32">
        <v>20</v>
      </c>
      <c r="B39" s="34" t="s">
        <v>149</v>
      </c>
      <c r="C39" s="81" t="s">
        <v>426</v>
      </c>
      <c r="D39" s="33">
        <v>11.3</v>
      </c>
      <c r="E39" s="34" t="s">
        <v>30</v>
      </c>
      <c r="F39" s="20"/>
      <c r="G39" s="24">
        <f t="shared" si="0"/>
        <v>0</v>
      </c>
    </row>
    <row r="40" spans="1:7" ht="24.75">
      <c r="A40" s="32">
        <v>21</v>
      </c>
      <c r="B40" s="34" t="s">
        <v>149</v>
      </c>
      <c r="C40" s="59" t="s">
        <v>152</v>
      </c>
      <c r="D40" s="33">
        <v>66.5</v>
      </c>
      <c r="E40" s="34" t="s">
        <v>34</v>
      </c>
      <c r="F40" s="20"/>
      <c r="G40" s="24">
        <f t="shared" si="0"/>
        <v>0</v>
      </c>
    </row>
    <row r="41" spans="1:7">
      <c r="A41" s="32">
        <v>22</v>
      </c>
      <c r="B41" s="34" t="s">
        <v>149</v>
      </c>
      <c r="C41" s="59" t="s">
        <v>427</v>
      </c>
      <c r="D41" s="33">
        <v>2</v>
      </c>
      <c r="E41" s="34" t="s">
        <v>13</v>
      </c>
      <c r="F41" s="20"/>
      <c r="G41" s="24">
        <f t="shared" si="0"/>
        <v>0</v>
      </c>
    </row>
    <row r="42" spans="1:7">
      <c r="A42" s="37" t="s">
        <v>530</v>
      </c>
      <c r="B42" s="42" t="s">
        <v>162</v>
      </c>
      <c r="C42" s="40" t="s">
        <v>163</v>
      </c>
      <c r="D42" s="41"/>
      <c r="E42" s="42"/>
      <c r="F42" s="22"/>
      <c r="G42" s="26"/>
    </row>
    <row r="43" spans="1:7" ht="24.75">
      <c r="A43" s="32">
        <v>23</v>
      </c>
      <c r="B43" s="34" t="s">
        <v>162</v>
      </c>
      <c r="C43" s="59" t="s">
        <v>164</v>
      </c>
      <c r="D43" s="33">
        <v>84.8</v>
      </c>
      <c r="E43" s="34" t="s">
        <v>34</v>
      </c>
      <c r="F43" s="20"/>
      <c r="G43" s="24">
        <f t="shared" si="0"/>
        <v>0</v>
      </c>
    </row>
    <row r="44" spans="1:7">
      <c r="A44" s="32">
        <v>24</v>
      </c>
      <c r="B44" s="34" t="s">
        <v>162</v>
      </c>
      <c r="C44" s="59" t="s">
        <v>165</v>
      </c>
      <c r="D44" s="33">
        <v>1.7</v>
      </c>
      <c r="E44" s="34" t="s">
        <v>30</v>
      </c>
      <c r="F44" s="20"/>
      <c r="G44" s="24">
        <f t="shared" si="0"/>
        <v>0</v>
      </c>
    </row>
    <row r="45" spans="1:7">
      <c r="A45" s="32">
        <v>25</v>
      </c>
      <c r="B45" s="34" t="s">
        <v>162</v>
      </c>
      <c r="C45" s="59" t="s">
        <v>166</v>
      </c>
      <c r="D45" s="33">
        <v>84.8</v>
      </c>
      <c r="E45" s="34" t="s">
        <v>34</v>
      </c>
      <c r="F45" s="20"/>
      <c r="G45" s="24">
        <f t="shared" si="0"/>
        <v>0</v>
      </c>
    </row>
    <row r="46" spans="1:7">
      <c r="A46" s="37" t="s">
        <v>531</v>
      </c>
      <c r="B46" s="42" t="s">
        <v>172</v>
      </c>
      <c r="C46" s="40" t="s">
        <v>173</v>
      </c>
      <c r="D46" s="41"/>
      <c r="E46" s="42"/>
      <c r="F46" s="22"/>
      <c r="G46" s="26"/>
    </row>
    <row r="47" spans="1:7">
      <c r="A47" s="32">
        <v>26</v>
      </c>
      <c r="B47" s="34" t="s">
        <v>172</v>
      </c>
      <c r="C47" s="59" t="s">
        <v>174</v>
      </c>
      <c r="D47" s="33">
        <v>3</v>
      </c>
      <c r="E47" s="34" t="s">
        <v>30</v>
      </c>
      <c r="F47" s="20"/>
      <c r="G47" s="24">
        <f t="shared" si="0"/>
        <v>0</v>
      </c>
    </row>
    <row r="48" spans="1:7">
      <c r="A48" s="37" t="s">
        <v>532</v>
      </c>
      <c r="B48" s="42" t="s">
        <v>175</v>
      </c>
      <c r="C48" s="40" t="s">
        <v>429</v>
      </c>
      <c r="D48" s="41"/>
      <c r="E48" s="42"/>
      <c r="F48" s="22"/>
      <c r="G48" s="26"/>
    </row>
    <row r="49" spans="1:7" ht="24.75">
      <c r="A49" s="32">
        <v>27</v>
      </c>
      <c r="B49" s="34" t="s">
        <v>175</v>
      </c>
      <c r="C49" s="59" t="s">
        <v>431</v>
      </c>
      <c r="D49" s="33">
        <v>2</v>
      </c>
      <c r="E49" s="34" t="s">
        <v>432</v>
      </c>
      <c r="F49" s="20"/>
      <c r="G49" s="24">
        <f t="shared" si="0"/>
        <v>0</v>
      </c>
    </row>
    <row r="50" spans="1:7" ht="24.75">
      <c r="A50" s="32">
        <v>28</v>
      </c>
      <c r="B50" s="34" t="s">
        <v>175</v>
      </c>
      <c r="C50" s="59" t="s">
        <v>521</v>
      </c>
      <c r="D50" s="33">
        <v>4</v>
      </c>
      <c r="E50" s="34" t="s">
        <v>432</v>
      </c>
      <c r="F50" s="20"/>
      <c r="G50" s="24">
        <f t="shared" si="0"/>
        <v>0</v>
      </c>
    </row>
    <row r="51" spans="1:7" ht="24.75">
      <c r="A51" s="32">
        <v>29</v>
      </c>
      <c r="B51" s="34" t="s">
        <v>175</v>
      </c>
      <c r="C51" s="59" t="s">
        <v>434</v>
      </c>
      <c r="D51" s="33">
        <v>2</v>
      </c>
      <c r="E51" s="34" t="s">
        <v>432</v>
      </c>
      <c r="F51" s="20"/>
      <c r="G51" s="24">
        <f t="shared" si="0"/>
        <v>0</v>
      </c>
    </row>
    <row r="52" spans="1:7" ht="24.75">
      <c r="A52" s="32">
        <v>30</v>
      </c>
      <c r="B52" s="34" t="s">
        <v>175</v>
      </c>
      <c r="C52" s="59" t="s">
        <v>435</v>
      </c>
      <c r="D52" s="33">
        <v>1</v>
      </c>
      <c r="E52" s="34" t="s">
        <v>432</v>
      </c>
      <c r="F52" s="20"/>
      <c r="G52" s="24">
        <f t="shared" si="0"/>
        <v>0</v>
      </c>
    </row>
    <row r="53" spans="1:7">
      <c r="A53" s="72">
        <v>6</v>
      </c>
      <c r="B53" s="68" t="s">
        <v>178</v>
      </c>
      <c r="C53" s="61" t="s">
        <v>179</v>
      </c>
      <c r="D53" s="69"/>
      <c r="E53" s="68"/>
      <c r="F53" s="21"/>
      <c r="G53" s="25"/>
    </row>
    <row r="54" spans="1:7">
      <c r="A54" s="37" t="s">
        <v>533</v>
      </c>
      <c r="B54" s="42" t="s">
        <v>180</v>
      </c>
      <c r="C54" s="40" t="s">
        <v>181</v>
      </c>
      <c r="D54" s="41"/>
      <c r="E54" s="42"/>
      <c r="F54" s="22"/>
      <c r="G54" s="26"/>
    </row>
    <row r="55" spans="1:7" ht="48.75">
      <c r="A55" s="32">
        <v>31</v>
      </c>
      <c r="B55" s="34" t="s">
        <v>180</v>
      </c>
      <c r="C55" s="59" t="s">
        <v>182</v>
      </c>
      <c r="D55" s="33">
        <v>177.32</v>
      </c>
      <c r="E55" s="34" t="s">
        <v>34</v>
      </c>
      <c r="F55" s="20"/>
      <c r="G55" s="24">
        <f t="shared" si="0"/>
        <v>0</v>
      </c>
    </row>
    <row r="56" spans="1:7">
      <c r="A56" s="37" t="s">
        <v>534</v>
      </c>
      <c r="B56" s="42" t="s">
        <v>187</v>
      </c>
      <c r="C56" s="40" t="s">
        <v>188</v>
      </c>
      <c r="D56" s="41"/>
      <c r="E56" s="42"/>
      <c r="F56" s="22"/>
      <c r="G56" s="26"/>
    </row>
    <row r="57" spans="1:7" ht="36.75">
      <c r="A57" s="32">
        <v>32</v>
      </c>
      <c r="B57" s="34" t="s">
        <v>187</v>
      </c>
      <c r="C57" s="59" t="s">
        <v>522</v>
      </c>
      <c r="D57" s="33">
        <v>248.625</v>
      </c>
      <c r="E57" s="34" t="s">
        <v>34</v>
      </c>
      <c r="F57" s="20"/>
      <c r="G57" s="24">
        <f t="shared" si="0"/>
        <v>0</v>
      </c>
    </row>
    <row r="58" spans="1:7">
      <c r="A58" s="72">
        <v>7</v>
      </c>
      <c r="B58" s="68" t="s">
        <v>207</v>
      </c>
      <c r="C58" s="61" t="s">
        <v>208</v>
      </c>
      <c r="D58" s="69"/>
      <c r="E58" s="68"/>
      <c r="F58" s="21"/>
      <c r="G58" s="25"/>
    </row>
    <row r="59" spans="1:7">
      <c r="A59" s="37" t="s">
        <v>535</v>
      </c>
      <c r="B59" s="42" t="s">
        <v>209</v>
      </c>
      <c r="C59" s="40" t="s">
        <v>210</v>
      </c>
      <c r="D59" s="41"/>
      <c r="E59" s="42"/>
      <c r="F59" s="22"/>
      <c r="G59" s="26"/>
    </row>
    <row r="60" spans="1:7" ht="24.75">
      <c r="A60" s="32">
        <v>33</v>
      </c>
      <c r="B60" s="34" t="s">
        <v>209</v>
      </c>
      <c r="C60" s="59" t="s">
        <v>437</v>
      </c>
      <c r="D60" s="33">
        <v>5</v>
      </c>
      <c r="E60" s="34" t="s">
        <v>24</v>
      </c>
      <c r="F60" s="20"/>
      <c r="G60" s="24">
        <f t="shared" si="0"/>
        <v>0</v>
      </c>
    </row>
    <row r="61" spans="1:7" ht="24.75">
      <c r="A61" s="32">
        <v>34</v>
      </c>
      <c r="B61" s="34" t="s">
        <v>209</v>
      </c>
      <c r="C61" s="59" t="s">
        <v>438</v>
      </c>
      <c r="D61" s="33">
        <v>6</v>
      </c>
      <c r="E61" s="34" t="s">
        <v>24</v>
      </c>
      <c r="F61" s="20"/>
      <c r="G61" s="24">
        <f t="shared" si="0"/>
        <v>0</v>
      </c>
    </row>
    <row r="62" spans="1:7" ht="24.75">
      <c r="A62" s="32">
        <v>35</v>
      </c>
      <c r="B62" s="34" t="s">
        <v>209</v>
      </c>
      <c r="C62" s="59" t="s">
        <v>439</v>
      </c>
      <c r="D62" s="33">
        <v>11</v>
      </c>
      <c r="E62" s="34" t="s">
        <v>24</v>
      </c>
      <c r="F62" s="20"/>
      <c r="G62" s="24">
        <f t="shared" si="0"/>
        <v>0</v>
      </c>
    </row>
    <row r="63" spans="1:7" ht="24.75">
      <c r="A63" s="32">
        <v>36</v>
      </c>
      <c r="B63" s="34" t="s">
        <v>209</v>
      </c>
      <c r="C63" s="59" t="s">
        <v>440</v>
      </c>
      <c r="D63" s="33">
        <v>2</v>
      </c>
      <c r="E63" s="34" t="s">
        <v>24</v>
      </c>
      <c r="F63" s="20"/>
      <c r="G63" s="24">
        <f t="shared" si="0"/>
        <v>0</v>
      </c>
    </row>
    <row r="64" spans="1:7">
      <c r="A64" s="72">
        <v>8</v>
      </c>
      <c r="B64" s="68" t="s">
        <v>212</v>
      </c>
      <c r="C64" s="61" t="s">
        <v>213</v>
      </c>
      <c r="D64" s="69"/>
      <c r="E64" s="68"/>
      <c r="F64" s="21"/>
      <c r="G64" s="25"/>
    </row>
    <row r="65" spans="1:7">
      <c r="A65" s="37" t="s">
        <v>536</v>
      </c>
      <c r="B65" s="42" t="s">
        <v>214</v>
      </c>
      <c r="C65" s="40" t="s">
        <v>215</v>
      </c>
      <c r="D65" s="41"/>
      <c r="E65" s="42"/>
      <c r="F65" s="22"/>
      <c r="G65" s="26"/>
    </row>
    <row r="66" spans="1:7" ht="36.75">
      <c r="A66" s="32">
        <v>37</v>
      </c>
      <c r="B66" s="34" t="s">
        <v>214</v>
      </c>
      <c r="C66" s="59" t="s">
        <v>217</v>
      </c>
      <c r="D66" s="33">
        <v>6.6</v>
      </c>
      <c r="E66" s="34" t="s">
        <v>51</v>
      </c>
      <c r="F66" s="20"/>
      <c r="G66" s="24">
        <f t="shared" si="0"/>
        <v>0</v>
      </c>
    </row>
    <row r="67" spans="1:7">
      <c r="A67" s="37" t="s">
        <v>537</v>
      </c>
      <c r="B67" s="42" t="s">
        <v>218</v>
      </c>
      <c r="C67" s="40" t="s">
        <v>219</v>
      </c>
      <c r="D67" s="41"/>
      <c r="E67" s="42"/>
      <c r="F67" s="22"/>
      <c r="G67" s="26"/>
    </row>
    <row r="68" spans="1:7" ht="24.75">
      <c r="A68" s="32">
        <v>38</v>
      </c>
      <c r="B68" s="34" t="s">
        <v>218</v>
      </c>
      <c r="C68" s="59" t="s">
        <v>442</v>
      </c>
      <c r="D68" s="33">
        <v>9.9</v>
      </c>
      <c r="E68" s="34" t="s">
        <v>51</v>
      </c>
      <c r="F68" s="20"/>
      <c r="G68" s="24">
        <f t="shared" si="0"/>
        <v>0</v>
      </c>
    </row>
    <row r="69" spans="1:7">
      <c r="A69" s="32">
        <v>39</v>
      </c>
      <c r="B69" s="34" t="s">
        <v>218</v>
      </c>
      <c r="C69" s="59" t="s">
        <v>523</v>
      </c>
      <c r="D69" s="33">
        <v>15.4</v>
      </c>
      <c r="E69" s="34" t="s">
        <v>51</v>
      </c>
      <c r="F69" s="20"/>
      <c r="G69" s="24">
        <f t="shared" si="0"/>
        <v>0</v>
      </c>
    </row>
    <row r="70" spans="1:7">
      <c r="A70" s="72">
        <v>9</v>
      </c>
      <c r="B70" s="68" t="s">
        <v>223</v>
      </c>
      <c r="C70" s="61" t="s">
        <v>224</v>
      </c>
      <c r="D70" s="69"/>
      <c r="E70" s="68"/>
      <c r="F70" s="21"/>
      <c r="G70" s="25"/>
    </row>
    <row r="71" spans="1:7">
      <c r="A71" s="37" t="s">
        <v>538</v>
      </c>
      <c r="B71" s="42" t="s">
        <v>234</v>
      </c>
      <c r="C71" s="40" t="s">
        <v>235</v>
      </c>
      <c r="D71" s="41"/>
      <c r="E71" s="42"/>
      <c r="F71" s="22"/>
      <c r="G71" s="26"/>
    </row>
    <row r="72" spans="1:7" ht="48.75">
      <c r="A72" s="32">
        <v>40</v>
      </c>
      <c r="B72" s="34" t="s">
        <v>234</v>
      </c>
      <c r="C72" s="59" t="s">
        <v>444</v>
      </c>
      <c r="D72" s="33">
        <v>6.84</v>
      </c>
      <c r="E72" s="34" t="s">
        <v>26</v>
      </c>
      <c r="F72" s="20"/>
      <c r="G72" s="24">
        <f t="shared" si="0"/>
        <v>0</v>
      </c>
    </row>
    <row r="73" spans="1:7">
      <c r="A73" s="72">
        <v>10</v>
      </c>
      <c r="B73" s="68" t="s">
        <v>243</v>
      </c>
      <c r="C73" s="61" t="s">
        <v>244</v>
      </c>
      <c r="D73" s="69"/>
      <c r="E73" s="68"/>
      <c r="F73" s="21"/>
      <c r="G73" s="25"/>
    </row>
    <row r="74" spans="1:7">
      <c r="A74" s="37" t="s">
        <v>539</v>
      </c>
      <c r="B74" s="42" t="s">
        <v>248</v>
      </c>
      <c r="C74" s="40" t="s">
        <v>249</v>
      </c>
      <c r="D74" s="41"/>
      <c r="E74" s="42"/>
      <c r="F74" s="22"/>
      <c r="G74" s="26"/>
    </row>
    <row r="75" spans="1:7">
      <c r="A75" s="32">
        <v>41</v>
      </c>
      <c r="B75" s="34" t="s">
        <v>248</v>
      </c>
      <c r="C75" s="59" t="s">
        <v>445</v>
      </c>
      <c r="D75" s="33">
        <v>8.1000000000000003E-2</v>
      </c>
      <c r="E75" s="34" t="s">
        <v>26</v>
      </c>
      <c r="F75" s="20"/>
      <c r="G75" s="24">
        <f t="shared" ref="G75:G84" si="1">ROUND(D75*F75,2)</f>
        <v>0</v>
      </c>
    </row>
    <row r="76" spans="1:7">
      <c r="A76" s="37" t="s">
        <v>540</v>
      </c>
      <c r="B76" s="42" t="s">
        <v>248</v>
      </c>
      <c r="C76" s="40" t="s">
        <v>249</v>
      </c>
      <c r="D76" s="41"/>
      <c r="E76" s="42"/>
      <c r="F76" s="22"/>
      <c r="G76" s="26"/>
    </row>
    <row r="77" spans="1:7" ht="36.75">
      <c r="A77" s="32">
        <v>42</v>
      </c>
      <c r="B77" s="34" t="s">
        <v>248</v>
      </c>
      <c r="C77" s="59" t="s">
        <v>524</v>
      </c>
      <c r="D77" s="33">
        <v>50</v>
      </c>
      <c r="E77" s="34" t="s">
        <v>51</v>
      </c>
      <c r="F77" s="20"/>
      <c r="G77" s="24">
        <f t="shared" si="1"/>
        <v>0</v>
      </c>
    </row>
    <row r="78" spans="1:7" ht="24.75">
      <c r="A78" s="37" t="s">
        <v>541</v>
      </c>
      <c r="B78" s="42" t="s">
        <v>265</v>
      </c>
      <c r="C78" s="40" t="s">
        <v>266</v>
      </c>
      <c r="D78" s="41"/>
      <c r="E78" s="42"/>
      <c r="F78" s="22"/>
      <c r="G78" s="26"/>
    </row>
    <row r="79" spans="1:7">
      <c r="A79" s="32">
        <v>43</v>
      </c>
      <c r="B79" s="34" t="s">
        <v>265</v>
      </c>
      <c r="C79" s="59" t="s">
        <v>267</v>
      </c>
      <c r="D79" s="33">
        <v>334.2</v>
      </c>
      <c r="E79" s="34" t="s">
        <v>34</v>
      </c>
      <c r="F79" s="20"/>
      <c r="G79" s="24">
        <f t="shared" si="1"/>
        <v>0</v>
      </c>
    </row>
    <row r="80" spans="1:7">
      <c r="A80" s="32">
        <v>44</v>
      </c>
      <c r="B80" s="34" t="s">
        <v>265</v>
      </c>
      <c r="C80" s="59" t="s">
        <v>268</v>
      </c>
      <c r="D80" s="33">
        <v>334.2</v>
      </c>
      <c r="E80" s="34" t="s">
        <v>34</v>
      </c>
      <c r="F80" s="20"/>
      <c r="G80" s="24">
        <f t="shared" si="1"/>
        <v>0</v>
      </c>
    </row>
    <row r="81" spans="1:7">
      <c r="A81" s="32">
        <v>45</v>
      </c>
      <c r="B81" s="34" t="s">
        <v>265</v>
      </c>
      <c r="C81" s="59" t="s">
        <v>269</v>
      </c>
      <c r="D81" s="33">
        <v>334.2</v>
      </c>
      <c r="E81" s="34" t="s">
        <v>34</v>
      </c>
      <c r="F81" s="20"/>
      <c r="G81" s="24">
        <f t="shared" si="1"/>
        <v>0</v>
      </c>
    </row>
    <row r="82" spans="1:7">
      <c r="A82" s="37" t="s">
        <v>542</v>
      </c>
      <c r="B82" s="42" t="s">
        <v>277</v>
      </c>
      <c r="C82" s="40" t="s">
        <v>278</v>
      </c>
      <c r="D82" s="41"/>
      <c r="E82" s="42"/>
      <c r="F82" s="22"/>
      <c r="G82" s="26"/>
    </row>
    <row r="83" spans="1:7" ht="24.75">
      <c r="A83" s="32">
        <v>46</v>
      </c>
      <c r="B83" s="34" t="s">
        <v>277</v>
      </c>
      <c r="C83" s="59" t="s">
        <v>279</v>
      </c>
      <c r="D83" s="33">
        <v>3.3420000000000001</v>
      </c>
      <c r="E83" s="34" t="s">
        <v>280</v>
      </c>
      <c r="F83" s="20"/>
      <c r="G83" s="24">
        <f t="shared" si="1"/>
        <v>0</v>
      </c>
    </row>
    <row r="84" spans="1:7" ht="36.75">
      <c r="A84" s="32">
        <v>47</v>
      </c>
      <c r="B84" s="34" t="s">
        <v>277</v>
      </c>
      <c r="C84" s="59" t="s">
        <v>281</v>
      </c>
      <c r="D84" s="33">
        <v>3.3420000000000001</v>
      </c>
      <c r="E84" s="34" t="s">
        <v>280</v>
      </c>
      <c r="F84" s="20"/>
      <c r="G84" s="24">
        <f t="shared" si="1"/>
        <v>0</v>
      </c>
    </row>
    <row r="85" spans="1:7">
      <c r="A85" s="127" t="s">
        <v>340</v>
      </c>
      <c r="B85" s="128"/>
      <c r="C85" s="128"/>
      <c r="D85" s="128"/>
      <c r="E85" s="128"/>
      <c r="F85" s="129"/>
      <c r="G85" s="56">
        <f>SUM(G10:G84)</f>
        <v>0</v>
      </c>
    </row>
  </sheetData>
  <mergeCells count="2">
    <mergeCell ref="A5:G5"/>
    <mergeCell ref="A85:F85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9"/>
  <sheetViews>
    <sheetView view="pageBreakPreview" topLeftCell="A244" zoomScaleNormal="100" zoomScaleSheetLayoutView="100" workbookViewId="0">
      <selection activeCell="C256" sqref="C256"/>
    </sheetView>
  </sheetViews>
  <sheetFormatPr defaultRowHeight="15"/>
  <cols>
    <col min="1" max="1" width="10.28515625" style="1" customWidth="1"/>
    <col min="2" max="2" width="12.7109375" style="1" customWidth="1"/>
    <col min="3" max="3" width="45.7109375" style="112" customWidth="1"/>
    <col min="4" max="4" width="8.85546875" style="16"/>
    <col min="5" max="5" width="8.85546875" style="1"/>
    <col min="6" max="6" width="10.42578125" style="74" customWidth="1"/>
    <col min="7" max="7" width="16.7109375" style="23" customWidth="1"/>
  </cols>
  <sheetData>
    <row r="1" spans="1:10">
      <c r="A1" s="47" t="s">
        <v>376</v>
      </c>
      <c r="B1" s="52" t="s">
        <v>399</v>
      </c>
      <c r="C1" s="107"/>
    </row>
    <row r="2" spans="1:10">
      <c r="A2" s="47" t="s">
        <v>377</v>
      </c>
      <c r="B2" s="57" t="s">
        <v>400</v>
      </c>
      <c r="C2" s="107"/>
    </row>
    <row r="3" spans="1:10">
      <c r="A3" s="47" t="s">
        <v>371</v>
      </c>
      <c r="B3" s="80" t="s">
        <v>342</v>
      </c>
      <c r="C3" s="96"/>
    </row>
    <row r="4" spans="1:10">
      <c r="A4" s="47" t="s">
        <v>372</v>
      </c>
      <c r="B4" s="52" t="s">
        <v>401</v>
      </c>
      <c r="C4" s="106"/>
    </row>
    <row r="5" spans="1:10" ht="33.6" customHeight="1">
      <c r="A5" s="130" t="s">
        <v>559</v>
      </c>
      <c r="B5" s="130"/>
      <c r="C5" s="130"/>
      <c r="D5" s="130"/>
      <c r="E5" s="130"/>
      <c r="F5" s="130"/>
      <c r="G5" s="130"/>
    </row>
    <row r="6" spans="1:10">
      <c r="C6" s="99"/>
    </row>
    <row r="7" spans="1:10">
      <c r="A7" s="87" t="s">
        <v>0</v>
      </c>
      <c r="B7" s="86" t="s">
        <v>6</v>
      </c>
      <c r="C7" s="100" t="s">
        <v>1</v>
      </c>
      <c r="D7" s="91" t="s">
        <v>2</v>
      </c>
      <c r="E7" s="86" t="s">
        <v>7</v>
      </c>
      <c r="F7" s="94" t="s">
        <v>8</v>
      </c>
      <c r="G7" s="86" t="s">
        <v>9</v>
      </c>
    </row>
    <row r="8" spans="1:10">
      <c r="A8" s="72">
        <v>1</v>
      </c>
      <c r="B8" s="68" t="s">
        <v>10</v>
      </c>
      <c r="C8" s="115" t="s">
        <v>11</v>
      </c>
      <c r="D8" s="69"/>
      <c r="E8" s="68"/>
      <c r="F8" s="64"/>
      <c r="G8" s="63"/>
    </row>
    <row r="9" spans="1:10">
      <c r="A9" s="37" t="s">
        <v>294</v>
      </c>
      <c r="B9" s="42" t="s">
        <v>10</v>
      </c>
      <c r="C9" s="111" t="s">
        <v>12</v>
      </c>
      <c r="D9" s="41"/>
      <c r="E9" s="42"/>
      <c r="F9" s="43"/>
      <c r="G9" s="71"/>
      <c r="I9" s="79"/>
    </row>
    <row r="10" spans="1:10" ht="50.25">
      <c r="A10" s="32">
        <v>1</v>
      </c>
      <c r="B10" s="34" t="s">
        <v>10</v>
      </c>
      <c r="C10" s="81" t="s">
        <v>570</v>
      </c>
      <c r="D10" s="33">
        <v>1</v>
      </c>
      <c r="E10" s="34" t="s">
        <v>13</v>
      </c>
      <c r="F10" s="20"/>
      <c r="G10" s="24">
        <f>ROUND(D10*F10,2)</f>
        <v>0</v>
      </c>
      <c r="I10" s="79"/>
      <c r="J10" s="79"/>
    </row>
    <row r="11" spans="1:10">
      <c r="A11" s="72">
        <v>2</v>
      </c>
      <c r="B11" s="68" t="s">
        <v>14</v>
      </c>
      <c r="C11" s="115" t="s">
        <v>15</v>
      </c>
      <c r="D11" s="69"/>
      <c r="E11" s="68"/>
      <c r="F11" s="64"/>
      <c r="G11" s="25"/>
      <c r="I11" s="79"/>
      <c r="J11" s="79"/>
    </row>
    <row r="12" spans="1:10" ht="24">
      <c r="A12" s="37" t="s">
        <v>295</v>
      </c>
      <c r="B12" s="42" t="s">
        <v>16</v>
      </c>
      <c r="C12" s="111" t="s">
        <v>17</v>
      </c>
      <c r="D12" s="41"/>
      <c r="E12" s="42"/>
      <c r="F12" s="43"/>
      <c r="G12" s="71"/>
      <c r="I12" s="79"/>
    </row>
    <row r="13" spans="1:10" ht="38.25">
      <c r="A13" s="32">
        <v>2</v>
      </c>
      <c r="B13" s="34" t="s">
        <v>16</v>
      </c>
      <c r="C13" s="81" t="s">
        <v>571</v>
      </c>
      <c r="D13" s="33">
        <v>6.9000000000000006E-2</v>
      </c>
      <c r="E13" s="34" t="s">
        <v>18</v>
      </c>
      <c r="F13" s="36"/>
      <c r="G13" s="24">
        <f t="shared" ref="G13:G73" si="0">ROUND(D13*F13,2)</f>
        <v>0</v>
      </c>
      <c r="I13" s="79"/>
    </row>
    <row r="14" spans="1:10" ht="36">
      <c r="A14" s="32">
        <v>3</v>
      </c>
      <c r="B14" s="34" t="s">
        <v>16</v>
      </c>
      <c r="C14" s="81" t="s">
        <v>19</v>
      </c>
      <c r="D14" s="33">
        <v>1</v>
      </c>
      <c r="E14" s="34" t="s">
        <v>20</v>
      </c>
      <c r="F14" s="36"/>
      <c r="G14" s="24">
        <f t="shared" si="0"/>
        <v>0</v>
      </c>
      <c r="I14" s="79"/>
    </row>
    <row r="15" spans="1:10">
      <c r="A15" s="37" t="s">
        <v>296</v>
      </c>
      <c r="B15" s="42" t="s">
        <v>21</v>
      </c>
      <c r="C15" s="111" t="s">
        <v>22</v>
      </c>
      <c r="D15" s="41"/>
      <c r="E15" s="42"/>
      <c r="F15" s="43"/>
      <c r="G15" s="71"/>
    </row>
    <row r="16" spans="1:10" ht="36">
      <c r="A16" s="32">
        <v>4</v>
      </c>
      <c r="B16" s="34" t="s">
        <v>21</v>
      </c>
      <c r="C16" s="81" t="s">
        <v>23</v>
      </c>
      <c r="D16" s="33">
        <v>1</v>
      </c>
      <c r="E16" s="34" t="s">
        <v>24</v>
      </c>
      <c r="F16" s="36"/>
      <c r="G16" s="24">
        <f t="shared" si="0"/>
        <v>0</v>
      </c>
    </row>
    <row r="17" spans="1:7" ht="24">
      <c r="A17" s="32">
        <v>5</v>
      </c>
      <c r="B17" s="34" t="s">
        <v>21</v>
      </c>
      <c r="C17" s="81" t="s">
        <v>25</v>
      </c>
      <c r="D17" s="33">
        <v>12.324</v>
      </c>
      <c r="E17" s="34" t="s">
        <v>26</v>
      </c>
      <c r="F17" s="36"/>
      <c r="G17" s="24">
        <f t="shared" si="0"/>
        <v>0</v>
      </c>
    </row>
    <row r="18" spans="1:7">
      <c r="A18" s="32">
        <v>6</v>
      </c>
      <c r="B18" s="34" t="s">
        <v>21</v>
      </c>
      <c r="C18" s="81" t="s">
        <v>27</v>
      </c>
      <c r="D18" s="33">
        <v>1</v>
      </c>
      <c r="E18" s="34" t="s">
        <v>26</v>
      </c>
      <c r="F18" s="36"/>
      <c r="G18" s="24">
        <f t="shared" si="0"/>
        <v>0</v>
      </c>
    </row>
    <row r="19" spans="1:7">
      <c r="A19" s="32">
        <v>7</v>
      </c>
      <c r="B19" s="34" t="s">
        <v>21</v>
      </c>
      <c r="C19" s="81" t="s">
        <v>402</v>
      </c>
      <c r="D19" s="33">
        <v>0.05</v>
      </c>
      <c r="E19" s="34" t="s">
        <v>26</v>
      </c>
      <c r="F19" s="36"/>
      <c r="G19" s="24">
        <f t="shared" si="0"/>
        <v>0</v>
      </c>
    </row>
    <row r="20" spans="1:7">
      <c r="A20" s="32">
        <v>8</v>
      </c>
      <c r="B20" s="34" t="s">
        <v>21</v>
      </c>
      <c r="C20" s="81" t="s">
        <v>403</v>
      </c>
      <c r="D20" s="33">
        <v>0.2</v>
      </c>
      <c r="E20" s="34" t="s">
        <v>26</v>
      </c>
      <c r="F20" s="36"/>
      <c r="G20" s="24">
        <f t="shared" si="0"/>
        <v>0</v>
      </c>
    </row>
    <row r="21" spans="1:7" ht="36">
      <c r="A21" s="32">
        <v>9</v>
      </c>
      <c r="B21" s="34" t="s">
        <v>21</v>
      </c>
      <c r="C21" s="81" t="s">
        <v>28</v>
      </c>
      <c r="D21" s="33">
        <v>13.574</v>
      </c>
      <c r="E21" s="34" t="s">
        <v>26</v>
      </c>
      <c r="F21" s="36"/>
      <c r="G21" s="24">
        <f t="shared" si="0"/>
        <v>0</v>
      </c>
    </row>
    <row r="22" spans="1:7" ht="24">
      <c r="A22" s="32">
        <v>10</v>
      </c>
      <c r="B22" s="34" t="s">
        <v>21</v>
      </c>
      <c r="C22" s="81" t="s">
        <v>29</v>
      </c>
      <c r="D22" s="33">
        <v>347</v>
      </c>
      <c r="E22" s="34" t="s">
        <v>30</v>
      </c>
      <c r="F22" s="36"/>
      <c r="G22" s="24">
        <f t="shared" si="0"/>
        <v>0</v>
      </c>
    </row>
    <row r="23" spans="1:7" ht="24">
      <c r="A23" s="32">
        <v>11</v>
      </c>
      <c r="B23" s="34" t="s">
        <v>21</v>
      </c>
      <c r="C23" s="81" t="s">
        <v>31</v>
      </c>
      <c r="D23" s="33">
        <v>38.5</v>
      </c>
      <c r="E23" s="34" t="s">
        <v>30</v>
      </c>
      <c r="F23" s="36"/>
      <c r="G23" s="24">
        <f t="shared" si="0"/>
        <v>0</v>
      </c>
    </row>
    <row r="24" spans="1:7" ht="24">
      <c r="A24" s="32">
        <v>12</v>
      </c>
      <c r="B24" s="34" t="s">
        <v>21</v>
      </c>
      <c r="C24" s="81" t="s">
        <v>32</v>
      </c>
      <c r="D24" s="33">
        <v>19.2</v>
      </c>
      <c r="E24" s="34" t="s">
        <v>30</v>
      </c>
      <c r="F24" s="36"/>
      <c r="G24" s="24">
        <f t="shared" si="0"/>
        <v>0</v>
      </c>
    </row>
    <row r="25" spans="1:7" ht="24">
      <c r="A25" s="32">
        <v>13</v>
      </c>
      <c r="B25" s="34" t="s">
        <v>21</v>
      </c>
      <c r="C25" s="81" t="s">
        <v>404</v>
      </c>
      <c r="D25" s="33">
        <v>4</v>
      </c>
      <c r="E25" s="34" t="s">
        <v>24</v>
      </c>
      <c r="F25" s="36"/>
      <c r="G25" s="24">
        <f t="shared" si="0"/>
        <v>0</v>
      </c>
    </row>
    <row r="26" spans="1:7">
      <c r="A26" s="32">
        <v>14</v>
      </c>
      <c r="B26" s="34" t="s">
        <v>21</v>
      </c>
      <c r="C26" s="81" t="s">
        <v>38</v>
      </c>
      <c r="D26" s="33">
        <v>961.4</v>
      </c>
      <c r="E26" s="34" t="s">
        <v>34</v>
      </c>
      <c r="F26" s="36"/>
      <c r="G26" s="24">
        <f t="shared" si="0"/>
        <v>0</v>
      </c>
    </row>
    <row r="27" spans="1:7" ht="36">
      <c r="A27" s="32">
        <v>15</v>
      </c>
      <c r="B27" s="34" t="s">
        <v>21</v>
      </c>
      <c r="C27" s="81" t="s">
        <v>39</v>
      </c>
      <c r="D27" s="33">
        <v>521.29999999999995</v>
      </c>
      <c r="E27" s="34" t="s">
        <v>30</v>
      </c>
      <c r="F27" s="36"/>
      <c r="G27" s="24">
        <f t="shared" si="0"/>
        <v>0</v>
      </c>
    </row>
    <row r="28" spans="1:7">
      <c r="A28" s="37" t="s">
        <v>297</v>
      </c>
      <c r="B28" s="42" t="s">
        <v>40</v>
      </c>
      <c r="C28" s="111" t="s">
        <v>41</v>
      </c>
      <c r="D28" s="41"/>
      <c r="E28" s="42"/>
      <c r="F28" s="43"/>
      <c r="G28" s="71"/>
    </row>
    <row r="29" spans="1:7" ht="24">
      <c r="A29" s="32">
        <v>16</v>
      </c>
      <c r="B29" s="34" t="s">
        <v>40</v>
      </c>
      <c r="C29" s="81" t="s">
        <v>42</v>
      </c>
      <c r="D29" s="33">
        <v>116.6</v>
      </c>
      <c r="E29" s="34" t="s">
        <v>34</v>
      </c>
      <c r="F29" s="36"/>
      <c r="G29" s="24">
        <f t="shared" si="0"/>
        <v>0</v>
      </c>
    </row>
    <row r="30" spans="1:7" ht="24">
      <c r="A30" s="32">
        <v>17</v>
      </c>
      <c r="B30" s="34" t="s">
        <v>40</v>
      </c>
      <c r="C30" s="81" t="s">
        <v>43</v>
      </c>
      <c r="D30" s="33">
        <v>289.89999999999998</v>
      </c>
      <c r="E30" s="34" t="s">
        <v>34</v>
      </c>
      <c r="F30" s="36"/>
      <c r="G30" s="24">
        <f t="shared" si="0"/>
        <v>0</v>
      </c>
    </row>
    <row r="31" spans="1:7" ht="24">
      <c r="A31" s="32">
        <v>18</v>
      </c>
      <c r="B31" s="34" t="s">
        <v>40</v>
      </c>
      <c r="C31" s="81" t="s">
        <v>44</v>
      </c>
      <c r="D31" s="33">
        <v>667.6</v>
      </c>
      <c r="E31" s="34" t="s">
        <v>34</v>
      </c>
      <c r="F31" s="36"/>
      <c r="G31" s="24">
        <f t="shared" si="0"/>
        <v>0</v>
      </c>
    </row>
    <row r="32" spans="1:7" ht="24">
      <c r="A32" s="32">
        <v>19</v>
      </c>
      <c r="B32" s="34" t="s">
        <v>40</v>
      </c>
      <c r="C32" s="81" t="s">
        <v>45</v>
      </c>
      <c r="D32" s="33">
        <v>468</v>
      </c>
      <c r="E32" s="34" t="s">
        <v>34</v>
      </c>
      <c r="F32" s="36"/>
      <c r="G32" s="24">
        <f t="shared" si="0"/>
        <v>0</v>
      </c>
    </row>
    <row r="33" spans="1:7" ht="24">
      <c r="A33" s="32">
        <v>20</v>
      </c>
      <c r="B33" s="34" t="s">
        <v>40</v>
      </c>
      <c r="C33" s="81" t="s">
        <v>405</v>
      </c>
      <c r="D33" s="33">
        <v>292</v>
      </c>
      <c r="E33" s="34" t="s">
        <v>34</v>
      </c>
      <c r="F33" s="36"/>
      <c r="G33" s="24">
        <f t="shared" si="0"/>
        <v>0</v>
      </c>
    </row>
    <row r="34" spans="1:7" ht="36">
      <c r="A34" s="32">
        <v>21</v>
      </c>
      <c r="B34" s="34" t="s">
        <v>40</v>
      </c>
      <c r="C34" s="81" t="s">
        <v>39</v>
      </c>
      <c r="D34" s="33">
        <v>182.5</v>
      </c>
      <c r="E34" s="34" t="s">
        <v>30</v>
      </c>
      <c r="F34" s="36"/>
      <c r="G34" s="24">
        <f t="shared" si="0"/>
        <v>0</v>
      </c>
    </row>
    <row r="35" spans="1:7">
      <c r="A35" s="37" t="s">
        <v>298</v>
      </c>
      <c r="B35" s="42" t="s">
        <v>40</v>
      </c>
      <c r="C35" s="111" t="s">
        <v>41</v>
      </c>
      <c r="D35" s="41"/>
      <c r="E35" s="42"/>
      <c r="F35" s="43"/>
      <c r="G35" s="71"/>
    </row>
    <row r="36" spans="1:7" ht="24">
      <c r="A36" s="32">
        <v>22</v>
      </c>
      <c r="B36" s="34" t="s">
        <v>40</v>
      </c>
      <c r="C36" s="81" t="s">
        <v>46</v>
      </c>
      <c r="D36" s="33">
        <v>7</v>
      </c>
      <c r="E36" s="34" t="s">
        <v>24</v>
      </c>
      <c r="F36" s="36"/>
      <c r="G36" s="24">
        <f t="shared" si="0"/>
        <v>0</v>
      </c>
    </row>
    <row r="37" spans="1:7" ht="24">
      <c r="A37" s="32">
        <v>23</v>
      </c>
      <c r="B37" s="34" t="s">
        <v>40</v>
      </c>
      <c r="C37" s="81" t="s">
        <v>47</v>
      </c>
      <c r="D37" s="33">
        <v>4</v>
      </c>
      <c r="E37" s="34" t="s">
        <v>24</v>
      </c>
      <c r="F37" s="36"/>
      <c r="G37" s="24">
        <f t="shared" si="0"/>
        <v>0</v>
      </c>
    </row>
    <row r="38" spans="1:7" ht="24">
      <c r="A38" s="32">
        <v>24</v>
      </c>
      <c r="B38" s="34" t="s">
        <v>40</v>
      </c>
      <c r="C38" s="81" t="s">
        <v>48</v>
      </c>
      <c r="D38" s="33">
        <v>468</v>
      </c>
      <c r="E38" s="34" t="s">
        <v>34</v>
      </c>
      <c r="F38" s="36"/>
      <c r="G38" s="24">
        <f t="shared" si="0"/>
        <v>0</v>
      </c>
    </row>
    <row r="39" spans="1:7" ht="24">
      <c r="A39" s="32">
        <v>25</v>
      </c>
      <c r="B39" s="34" t="s">
        <v>40</v>
      </c>
      <c r="C39" s="81" t="s">
        <v>49</v>
      </c>
      <c r="D39" s="33">
        <v>116.6</v>
      </c>
      <c r="E39" s="34" t="s">
        <v>34</v>
      </c>
      <c r="F39" s="36"/>
      <c r="G39" s="24">
        <f t="shared" si="0"/>
        <v>0</v>
      </c>
    </row>
    <row r="40" spans="1:7" ht="24">
      <c r="A40" s="32">
        <v>26</v>
      </c>
      <c r="B40" s="34" t="s">
        <v>40</v>
      </c>
      <c r="C40" s="81" t="s">
        <v>50</v>
      </c>
      <c r="D40" s="33">
        <v>114.5</v>
      </c>
      <c r="E40" s="34" t="s">
        <v>51</v>
      </c>
      <c r="F40" s="36"/>
      <c r="G40" s="24">
        <f t="shared" si="0"/>
        <v>0</v>
      </c>
    </row>
    <row r="41" spans="1:7" ht="24">
      <c r="A41" s="32">
        <v>27</v>
      </c>
      <c r="B41" s="34" t="s">
        <v>40</v>
      </c>
      <c r="C41" s="81" t="s">
        <v>52</v>
      </c>
      <c r="D41" s="33">
        <v>48.5</v>
      </c>
      <c r="E41" s="34" t="s">
        <v>51</v>
      </c>
      <c r="F41" s="36"/>
      <c r="G41" s="24">
        <f t="shared" si="0"/>
        <v>0</v>
      </c>
    </row>
    <row r="42" spans="1:7">
      <c r="A42" s="32">
        <v>28</v>
      </c>
      <c r="B42" s="34" t="s">
        <v>40</v>
      </c>
      <c r="C42" s="81" t="s">
        <v>53</v>
      </c>
      <c r="D42" s="33">
        <v>4.4000000000000004</v>
      </c>
      <c r="E42" s="34" t="s">
        <v>30</v>
      </c>
      <c r="F42" s="36"/>
      <c r="G42" s="24">
        <f t="shared" si="0"/>
        <v>0</v>
      </c>
    </row>
    <row r="43" spans="1:7" ht="36">
      <c r="A43" s="32">
        <v>29</v>
      </c>
      <c r="B43" s="34" t="s">
        <v>40</v>
      </c>
      <c r="C43" s="81" t="s">
        <v>39</v>
      </c>
      <c r="D43" s="33">
        <v>174.28200000000001</v>
      </c>
      <c r="E43" s="34" t="s">
        <v>30</v>
      </c>
      <c r="F43" s="36"/>
      <c r="G43" s="24">
        <f t="shared" si="0"/>
        <v>0</v>
      </c>
    </row>
    <row r="44" spans="1:7">
      <c r="A44" s="72">
        <v>3</v>
      </c>
      <c r="B44" s="68" t="s">
        <v>54</v>
      </c>
      <c r="C44" s="115" t="s">
        <v>55</v>
      </c>
      <c r="D44" s="69"/>
      <c r="E44" s="68"/>
      <c r="F44" s="64"/>
      <c r="G44" s="25"/>
    </row>
    <row r="45" spans="1:7">
      <c r="A45" s="37" t="s">
        <v>299</v>
      </c>
      <c r="B45" s="42" t="s">
        <v>56</v>
      </c>
      <c r="C45" s="111" t="s">
        <v>57</v>
      </c>
      <c r="D45" s="41"/>
      <c r="E45" s="42"/>
      <c r="F45" s="43"/>
      <c r="G45" s="71"/>
    </row>
    <row r="46" spans="1:7" ht="24">
      <c r="A46" s="32">
        <v>30</v>
      </c>
      <c r="B46" s="34" t="s">
        <v>56</v>
      </c>
      <c r="C46" s="81" t="s">
        <v>58</v>
      </c>
      <c r="D46" s="33">
        <v>1115.5</v>
      </c>
      <c r="E46" s="34" t="s">
        <v>34</v>
      </c>
      <c r="F46" s="36"/>
      <c r="G46" s="24">
        <f t="shared" si="0"/>
        <v>0</v>
      </c>
    </row>
    <row r="47" spans="1:7">
      <c r="A47" s="32">
        <v>31</v>
      </c>
      <c r="B47" s="34" t="s">
        <v>56</v>
      </c>
      <c r="C47" s="81" t="s">
        <v>59</v>
      </c>
      <c r="D47" s="33">
        <v>1115.5</v>
      </c>
      <c r="E47" s="34" t="s">
        <v>34</v>
      </c>
      <c r="F47" s="36"/>
      <c r="G47" s="24">
        <f t="shared" si="0"/>
        <v>0</v>
      </c>
    </row>
    <row r="48" spans="1:7">
      <c r="A48" s="32">
        <v>32</v>
      </c>
      <c r="B48" s="34" t="s">
        <v>56</v>
      </c>
      <c r="C48" s="81" t="s">
        <v>60</v>
      </c>
      <c r="D48" s="33">
        <v>1271.5</v>
      </c>
      <c r="E48" s="34" t="s">
        <v>34</v>
      </c>
      <c r="F48" s="36"/>
      <c r="G48" s="24">
        <f t="shared" si="0"/>
        <v>0</v>
      </c>
    </row>
    <row r="49" spans="1:7">
      <c r="A49" s="32">
        <v>33</v>
      </c>
      <c r="B49" s="34" t="s">
        <v>56</v>
      </c>
      <c r="C49" s="81" t="s">
        <v>59</v>
      </c>
      <c r="D49" s="33">
        <v>1271.5</v>
      </c>
      <c r="E49" s="34" t="s">
        <v>34</v>
      </c>
      <c r="F49" s="36"/>
      <c r="G49" s="24">
        <f t="shared" si="0"/>
        <v>0</v>
      </c>
    </row>
    <row r="50" spans="1:7" ht="24">
      <c r="A50" s="37" t="s">
        <v>300</v>
      </c>
      <c r="B50" s="42" t="s">
        <v>61</v>
      </c>
      <c r="C50" s="111" t="s">
        <v>62</v>
      </c>
      <c r="D50" s="41"/>
      <c r="E50" s="42"/>
      <c r="F50" s="43"/>
      <c r="G50" s="26"/>
    </row>
    <row r="51" spans="1:7" ht="24">
      <c r="A51" s="32">
        <v>34</v>
      </c>
      <c r="B51" s="34" t="s">
        <v>61</v>
      </c>
      <c r="C51" s="81" t="s">
        <v>63</v>
      </c>
      <c r="D51" s="33">
        <v>583</v>
      </c>
      <c r="E51" s="34" t="s">
        <v>34</v>
      </c>
      <c r="F51" s="36"/>
      <c r="G51" s="24">
        <f t="shared" si="0"/>
        <v>0</v>
      </c>
    </row>
    <row r="52" spans="1:7" ht="36">
      <c r="A52" s="32">
        <v>35</v>
      </c>
      <c r="B52" s="34" t="s">
        <v>61</v>
      </c>
      <c r="C52" s="81" t="s">
        <v>64</v>
      </c>
      <c r="D52" s="33">
        <v>222</v>
      </c>
      <c r="E52" s="34" t="s">
        <v>34</v>
      </c>
      <c r="F52" s="36"/>
      <c r="G52" s="24">
        <f t="shared" si="0"/>
        <v>0</v>
      </c>
    </row>
    <row r="53" spans="1:7" ht="24">
      <c r="A53" s="37" t="s">
        <v>301</v>
      </c>
      <c r="B53" s="42" t="s">
        <v>65</v>
      </c>
      <c r="C53" s="111" t="s">
        <v>66</v>
      </c>
      <c r="D53" s="41"/>
      <c r="E53" s="42"/>
      <c r="F53" s="43"/>
      <c r="G53" s="26"/>
    </row>
    <row r="54" spans="1:7" ht="24">
      <c r="A54" s="32">
        <v>36</v>
      </c>
      <c r="B54" s="34" t="s">
        <v>65</v>
      </c>
      <c r="C54" s="81" t="s">
        <v>67</v>
      </c>
      <c r="D54" s="33">
        <v>468</v>
      </c>
      <c r="E54" s="34" t="s">
        <v>34</v>
      </c>
      <c r="F54" s="36"/>
      <c r="G54" s="24">
        <f t="shared" si="0"/>
        <v>0</v>
      </c>
    </row>
    <row r="55" spans="1:7">
      <c r="A55" s="37" t="s">
        <v>302</v>
      </c>
      <c r="B55" s="42" t="s">
        <v>68</v>
      </c>
      <c r="C55" s="111" t="s">
        <v>69</v>
      </c>
      <c r="D55" s="41"/>
      <c r="E55" s="42"/>
      <c r="F55" s="43"/>
      <c r="G55" s="26"/>
    </row>
    <row r="56" spans="1:7" ht="24">
      <c r="A56" s="32">
        <v>37</v>
      </c>
      <c r="B56" s="34" t="s">
        <v>68</v>
      </c>
      <c r="C56" s="81" t="s">
        <v>70</v>
      </c>
      <c r="D56" s="33">
        <v>468</v>
      </c>
      <c r="E56" s="34" t="s">
        <v>34</v>
      </c>
      <c r="F56" s="36"/>
      <c r="G56" s="24">
        <f t="shared" si="0"/>
        <v>0</v>
      </c>
    </row>
    <row r="57" spans="1:7">
      <c r="A57" s="72">
        <v>4</v>
      </c>
      <c r="B57" s="68" t="s">
        <v>71</v>
      </c>
      <c r="C57" s="115" t="s">
        <v>72</v>
      </c>
      <c r="D57" s="69"/>
      <c r="E57" s="68"/>
      <c r="F57" s="64"/>
      <c r="G57" s="25"/>
    </row>
    <row r="58" spans="1:7">
      <c r="A58" s="37" t="s">
        <v>303</v>
      </c>
      <c r="B58" s="42" t="s">
        <v>73</v>
      </c>
      <c r="C58" s="111" t="s">
        <v>74</v>
      </c>
      <c r="D58" s="41"/>
      <c r="E58" s="42"/>
      <c r="F58" s="43"/>
      <c r="G58" s="26"/>
    </row>
    <row r="59" spans="1:7" ht="24">
      <c r="A59" s="32">
        <v>38</v>
      </c>
      <c r="B59" s="34" t="s">
        <v>73</v>
      </c>
      <c r="C59" s="81" t="s">
        <v>75</v>
      </c>
      <c r="D59" s="114">
        <v>446</v>
      </c>
      <c r="E59" s="34" t="s">
        <v>34</v>
      </c>
      <c r="F59" s="36"/>
      <c r="G59" s="24">
        <f t="shared" si="0"/>
        <v>0</v>
      </c>
    </row>
    <row r="60" spans="1:7">
      <c r="A60" s="37" t="s">
        <v>304</v>
      </c>
      <c r="B60" s="42" t="s">
        <v>76</v>
      </c>
      <c r="C60" s="111" t="s">
        <v>77</v>
      </c>
      <c r="D60" s="41"/>
      <c r="E60" s="42"/>
      <c r="F60" s="43"/>
      <c r="G60" s="26"/>
    </row>
    <row r="61" spans="1:7" ht="36">
      <c r="A61" s="32">
        <v>39</v>
      </c>
      <c r="B61" s="34" t="s">
        <v>76</v>
      </c>
      <c r="C61" s="81" t="s">
        <v>78</v>
      </c>
      <c r="D61" s="33">
        <v>115</v>
      </c>
      <c r="E61" s="34" t="s">
        <v>34</v>
      </c>
      <c r="G61" s="93">
        <f>ROUND(D61*F61,2)</f>
        <v>0</v>
      </c>
    </row>
    <row r="62" spans="1:7">
      <c r="A62" s="37" t="s">
        <v>305</v>
      </c>
      <c r="B62" s="42" t="s">
        <v>79</v>
      </c>
      <c r="C62" s="111" t="s">
        <v>80</v>
      </c>
      <c r="D62" s="41"/>
      <c r="E62" s="42"/>
      <c r="F62" s="26"/>
      <c r="G62" s="26"/>
    </row>
    <row r="63" spans="1:7" ht="36">
      <c r="A63" s="32">
        <v>40</v>
      </c>
      <c r="B63" s="34" t="s">
        <v>79</v>
      </c>
      <c r="C63" s="81" t="s">
        <v>81</v>
      </c>
      <c r="D63" s="33">
        <v>156</v>
      </c>
      <c r="E63" s="34" t="s">
        <v>34</v>
      </c>
      <c r="F63" s="36"/>
      <c r="G63" s="24">
        <f t="shared" si="0"/>
        <v>0</v>
      </c>
    </row>
    <row r="64" spans="1:7">
      <c r="A64" s="37" t="s">
        <v>306</v>
      </c>
      <c r="B64" s="42" t="s">
        <v>82</v>
      </c>
      <c r="C64" s="111" t="s">
        <v>83</v>
      </c>
      <c r="D64" s="41"/>
      <c r="E64" s="42"/>
      <c r="F64" s="43"/>
      <c r="G64" s="26"/>
    </row>
    <row r="65" spans="1:7" ht="24">
      <c r="A65" s="32">
        <v>41</v>
      </c>
      <c r="B65" s="34" t="s">
        <v>82</v>
      </c>
      <c r="C65" s="81" t="s">
        <v>84</v>
      </c>
      <c r="D65" s="33">
        <v>647.5</v>
      </c>
      <c r="E65" s="34" t="s">
        <v>34</v>
      </c>
      <c r="F65" s="36"/>
      <c r="G65" s="24">
        <f t="shared" si="0"/>
        <v>0</v>
      </c>
    </row>
    <row r="66" spans="1:7" ht="24">
      <c r="A66" s="32">
        <v>42</v>
      </c>
      <c r="B66" s="34" t="s">
        <v>82</v>
      </c>
      <c r="C66" s="81" t="s">
        <v>85</v>
      </c>
      <c r="D66" s="33">
        <v>23.8</v>
      </c>
      <c r="E66" s="34" t="s">
        <v>34</v>
      </c>
      <c r="F66" s="36"/>
      <c r="G66" s="24">
        <f t="shared" si="0"/>
        <v>0</v>
      </c>
    </row>
    <row r="67" spans="1:7">
      <c r="A67" s="32">
        <v>43</v>
      </c>
      <c r="B67" s="34" t="s">
        <v>82</v>
      </c>
      <c r="C67" s="81" t="s">
        <v>87</v>
      </c>
      <c r="D67" s="33">
        <v>343.1</v>
      </c>
      <c r="E67" s="34" t="s">
        <v>51</v>
      </c>
      <c r="F67" s="36"/>
      <c r="G67" s="24">
        <f t="shared" si="0"/>
        <v>0</v>
      </c>
    </row>
    <row r="68" spans="1:7" ht="24">
      <c r="A68" s="37" t="s">
        <v>307</v>
      </c>
      <c r="B68" s="42" t="s">
        <v>88</v>
      </c>
      <c r="C68" s="111" t="s">
        <v>89</v>
      </c>
      <c r="D68" s="41"/>
      <c r="E68" s="42"/>
      <c r="F68" s="43"/>
      <c r="G68" s="26"/>
    </row>
    <row r="69" spans="1:7" ht="36">
      <c r="A69" s="32">
        <v>44</v>
      </c>
      <c r="B69" s="34" t="s">
        <v>88</v>
      </c>
      <c r="C69" s="81" t="s">
        <v>90</v>
      </c>
      <c r="D69" s="33">
        <v>1249.5</v>
      </c>
      <c r="E69" s="34" t="s">
        <v>34</v>
      </c>
      <c r="F69" s="36"/>
      <c r="G69" s="24">
        <f t="shared" si="0"/>
        <v>0</v>
      </c>
    </row>
    <row r="70" spans="1:7">
      <c r="A70" s="37" t="s">
        <v>308</v>
      </c>
      <c r="B70" s="42" t="s">
        <v>406</v>
      </c>
      <c r="C70" s="111" t="s">
        <v>407</v>
      </c>
      <c r="D70" s="41"/>
      <c r="E70" s="42"/>
      <c r="F70" s="43"/>
      <c r="G70" s="26"/>
    </row>
    <row r="71" spans="1:7" ht="48">
      <c r="A71" s="73">
        <v>45</v>
      </c>
      <c r="B71" s="51" t="s">
        <v>406</v>
      </c>
      <c r="C71" s="81" t="s">
        <v>408</v>
      </c>
      <c r="D71" s="70">
        <v>250</v>
      </c>
      <c r="E71" s="51" t="s">
        <v>34</v>
      </c>
      <c r="F71" s="65"/>
      <c r="G71" s="24">
        <f t="shared" si="0"/>
        <v>0</v>
      </c>
    </row>
    <row r="72" spans="1:7" ht="24">
      <c r="A72" s="37" t="s">
        <v>446</v>
      </c>
      <c r="B72" s="42" t="s">
        <v>91</v>
      </c>
      <c r="C72" s="111" t="s">
        <v>92</v>
      </c>
      <c r="D72" s="41"/>
      <c r="E72" s="42"/>
      <c r="F72" s="43"/>
      <c r="G72" s="26"/>
    </row>
    <row r="73" spans="1:7">
      <c r="A73" s="32">
        <v>46</v>
      </c>
      <c r="B73" s="34" t="s">
        <v>91</v>
      </c>
      <c r="C73" s="81" t="s">
        <v>93</v>
      </c>
      <c r="D73" s="33">
        <v>109</v>
      </c>
      <c r="E73" s="34" t="s">
        <v>34</v>
      </c>
      <c r="F73" s="36"/>
      <c r="G73" s="24">
        <f t="shared" si="0"/>
        <v>0</v>
      </c>
    </row>
    <row r="74" spans="1:7">
      <c r="A74" s="72">
        <v>5</v>
      </c>
      <c r="B74" s="68" t="s">
        <v>94</v>
      </c>
      <c r="C74" s="115" t="s">
        <v>95</v>
      </c>
      <c r="D74" s="69"/>
      <c r="E74" s="68"/>
      <c r="F74" s="64"/>
      <c r="G74" s="25"/>
    </row>
    <row r="75" spans="1:7">
      <c r="A75" s="37" t="s">
        <v>310</v>
      </c>
      <c r="B75" s="42" t="s">
        <v>96</v>
      </c>
      <c r="C75" s="111" t="s">
        <v>97</v>
      </c>
      <c r="D75" s="41"/>
      <c r="E75" s="42"/>
      <c r="F75" s="43"/>
      <c r="G75" s="26"/>
    </row>
    <row r="76" spans="1:7">
      <c r="A76" s="32">
        <v>47</v>
      </c>
      <c r="B76" s="34" t="s">
        <v>96</v>
      </c>
      <c r="C76" s="81" t="s">
        <v>98</v>
      </c>
      <c r="D76" s="33">
        <v>24</v>
      </c>
      <c r="E76" s="34" t="s">
        <v>99</v>
      </c>
      <c r="F76" s="36"/>
      <c r="G76" s="24">
        <f t="shared" ref="G76:G138" si="1">ROUND(D76*F76,2)</f>
        <v>0</v>
      </c>
    </row>
    <row r="77" spans="1:7" ht="24">
      <c r="A77" s="32">
        <v>48</v>
      </c>
      <c r="B77" s="34" t="s">
        <v>96</v>
      </c>
      <c r="C77" s="81" t="s">
        <v>100</v>
      </c>
      <c r="D77" s="33">
        <v>4</v>
      </c>
      <c r="E77" s="34" t="s">
        <v>34</v>
      </c>
      <c r="F77" s="36"/>
      <c r="G77" s="24">
        <f t="shared" si="1"/>
        <v>0</v>
      </c>
    </row>
    <row r="78" spans="1:7">
      <c r="A78" s="37" t="s">
        <v>447</v>
      </c>
      <c r="B78" s="42" t="s">
        <v>101</v>
      </c>
      <c r="C78" s="111" t="s">
        <v>102</v>
      </c>
      <c r="D78" s="41"/>
      <c r="E78" s="42"/>
      <c r="F78" s="43"/>
      <c r="G78" s="26"/>
    </row>
    <row r="79" spans="1:7" ht="120">
      <c r="A79" s="32">
        <v>49</v>
      </c>
      <c r="B79" s="34" t="s">
        <v>101</v>
      </c>
      <c r="C79" s="81" t="s">
        <v>409</v>
      </c>
      <c r="D79" s="33">
        <v>1</v>
      </c>
      <c r="E79" s="34" t="s">
        <v>13</v>
      </c>
      <c r="F79" s="36"/>
      <c r="G79" s="24">
        <f t="shared" si="1"/>
        <v>0</v>
      </c>
    </row>
    <row r="80" spans="1:7">
      <c r="A80" s="37" t="s">
        <v>448</v>
      </c>
      <c r="B80" s="42" t="s">
        <v>410</v>
      </c>
      <c r="C80" s="111" t="s">
        <v>411</v>
      </c>
      <c r="D80" s="41"/>
      <c r="E80" s="42"/>
      <c r="F80" s="43"/>
      <c r="G80" s="26"/>
    </row>
    <row r="81" spans="1:7" ht="24">
      <c r="A81" s="32">
        <v>50</v>
      </c>
      <c r="B81" s="34" t="s">
        <v>410</v>
      </c>
      <c r="C81" s="81" t="s">
        <v>412</v>
      </c>
      <c r="D81" s="33">
        <v>190</v>
      </c>
      <c r="E81" s="34" t="s">
        <v>51</v>
      </c>
      <c r="F81" s="36"/>
      <c r="G81" s="24">
        <f t="shared" si="1"/>
        <v>0</v>
      </c>
    </row>
    <row r="82" spans="1:7" ht="24">
      <c r="A82" s="32">
        <v>51</v>
      </c>
      <c r="B82" s="34" t="s">
        <v>410</v>
      </c>
      <c r="C82" s="81" t="s">
        <v>413</v>
      </c>
      <c r="D82" s="33">
        <v>190</v>
      </c>
      <c r="E82" s="34" t="s">
        <v>51</v>
      </c>
      <c r="F82" s="36"/>
      <c r="G82" s="24">
        <f t="shared" si="1"/>
        <v>0</v>
      </c>
    </row>
    <row r="83" spans="1:7" ht="24">
      <c r="A83" s="32">
        <v>52</v>
      </c>
      <c r="B83" s="34" t="s">
        <v>410</v>
      </c>
      <c r="C83" s="81" t="s">
        <v>414</v>
      </c>
      <c r="D83" s="33">
        <v>562</v>
      </c>
      <c r="E83" s="34" t="s">
        <v>51</v>
      </c>
      <c r="F83" s="36"/>
      <c r="G83" s="24">
        <f t="shared" si="1"/>
        <v>0</v>
      </c>
    </row>
    <row r="84" spans="1:7" ht="36">
      <c r="A84" s="32">
        <v>53</v>
      </c>
      <c r="B84" s="34" t="s">
        <v>410</v>
      </c>
      <c r="C84" s="81" t="s">
        <v>415</v>
      </c>
      <c r="D84" s="33">
        <v>6</v>
      </c>
      <c r="E84" s="34" t="s">
        <v>24</v>
      </c>
      <c r="F84" s="36"/>
      <c r="G84" s="24">
        <f t="shared" si="1"/>
        <v>0</v>
      </c>
    </row>
    <row r="85" spans="1:7" ht="36">
      <c r="A85" s="32">
        <v>54</v>
      </c>
      <c r="B85" s="34" t="s">
        <v>410</v>
      </c>
      <c r="C85" s="81" t="s">
        <v>416</v>
      </c>
      <c r="D85" s="33">
        <v>190</v>
      </c>
      <c r="E85" s="34" t="s">
        <v>51</v>
      </c>
      <c r="F85" s="36"/>
      <c r="G85" s="24">
        <f t="shared" si="1"/>
        <v>0</v>
      </c>
    </row>
    <row r="86" spans="1:7" ht="36">
      <c r="A86" s="32">
        <v>55</v>
      </c>
      <c r="B86" s="34" t="s">
        <v>410</v>
      </c>
      <c r="C86" s="81" t="s">
        <v>417</v>
      </c>
      <c r="D86" s="33">
        <v>6</v>
      </c>
      <c r="E86" s="34" t="s">
        <v>24</v>
      </c>
      <c r="F86" s="36"/>
      <c r="G86" s="24">
        <f t="shared" si="1"/>
        <v>0</v>
      </c>
    </row>
    <row r="87" spans="1:7">
      <c r="A87" s="32">
        <v>56</v>
      </c>
      <c r="B87" s="34" t="s">
        <v>410</v>
      </c>
      <c r="C87" s="81" t="s">
        <v>418</v>
      </c>
      <c r="D87" s="33">
        <v>6</v>
      </c>
      <c r="E87" s="34" t="s">
        <v>391</v>
      </c>
      <c r="F87" s="36"/>
      <c r="G87" s="24">
        <f t="shared" si="1"/>
        <v>0</v>
      </c>
    </row>
    <row r="88" spans="1:7">
      <c r="A88" s="72">
        <v>6</v>
      </c>
      <c r="B88" s="68" t="s">
        <v>104</v>
      </c>
      <c r="C88" s="115" t="s">
        <v>105</v>
      </c>
      <c r="D88" s="69"/>
      <c r="E88" s="68"/>
      <c r="F88" s="64"/>
      <c r="G88" s="25"/>
    </row>
    <row r="89" spans="1:7">
      <c r="A89" s="37" t="s">
        <v>449</v>
      </c>
      <c r="B89" s="42" t="s">
        <v>106</v>
      </c>
      <c r="C89" s="111" t="s">
        <v>107</v>
      </c>
      <c r="D89" s="41"/>
      <c r="E89" s="42"/>
      <c r="F89" s="43"/>
      <c r="G89" s="26"/>
    </row>
    <row r="90" spans="1:7" ht="36">
      <c r="A90" s="32">
        <v>57</v>
      </c>
      <c r="B90" s="34" t="s">
        <v>106</v>
      </c>
      <c r="C90" s="81" t="s">
        <v>108</v>
      </c>
      <c r="D90" s="33">
        <v>42</v>
      </c>
      <c r="E90" s="34" t="s">
        <v>51</v>
      </c>
      <c r="F90" s="36"/>
      <c r="G90" s="24">
        <f t="shared" si="1"/>
        <v>0</v>
      </c>
    </row>
    <row r="91" spans="1:7" ht="24">
      <c r="A91" s="32">
        <v>58</v>
      </c>
      <c r="B91" s="34" t="s">
        <v>106</v>
      </c>
      <c r="C91" s="81" t="s">
        <v>109</v>
      </c>
      <c r="D91" s="33">
        <v>6</v>
      </c>
      <c r="E91" s="34" t="s">
        <v>51</v>
      </c>
      <c r="F91" s="36"/>
      <c r="G91" s="24">
        <f t="shared" si="1"/>
        <v>0</v>
      </c>
    </row>
    <row r="92" spans="1:7">
      <c r="A92" s="32">
        <v>59</v>
      </c>
      <c r="B92" s="34" t="s">
        <v>106</v>
      </c>
      <c r="C92" s="81" t="s">
        <v>110</v>
      </c>
      <c r="D92" s="33">
        <v>4.3</v>
      </c>
      <c r="E92" s="34" t="s">
        <v>30</v>
      </c>
      <c r="F92" s="36"/>
      <c r="G92" s="24">
        <f t="shared" si="1"/>
        <v>0</v>
      </c>
    </row>
    <row r="93" spans="1:7">
      <c r="A93" s="72">
        <v>7</v>
      </c>
      <c r="B93" s="68" t="s">
        <v>111</v>
      </c>
      <c r="C93" s="115" t="s">
        <v>112</v>
      </c>
      <c r="D93" s="69"/>
      <c r="E93" s="68"/>
      <c r="F93" s="64"/>
      <c r="G93" s="25"/>
    </row>
    <row r="94" spans="1:7">
      <c r="A94" s="37" t="s">
        <v>314</v>
      </c>
      <c r="B94" s="42" t="s">
        <v>113</v>
      </c>
      <c r="C94" s="111" t="s">
        <v>114</v>
      </c>
      <c r="D94" s="41"/>
      <c r="E94" s="42"/>
      <c r="F94" s="43"/>
      <c r="G94" s="26"/>
    </row>
    <row r="95" spans="1:7" ht="36">
      <c r="A95" s="32">
        <v>60</v>
      </c>
      <c r="B95" s="34" t="s">
        <v>113</v>
      </c>
      <c r="C95" s="81" t="s">
        <v>115</v>
      </c>
      <c r="D95" s="33">
        <v>599.20000000000005</v>
      </c>
      <c r="E95" s="34" t="s">
        <v>30</v>
      </c>
      <c r="F95" s="36"/>
      <c r="G95" s="24">
        <f t="shared" si="1"/>
        <v>0</v>
      </c>
    </row>
    <row r="96" spans="1:7" ht="36">
      <c r="A96" s="32">
        <v>61</v>
      </c>
      <c r="B96" s="34" t="s">
        <v>113</v>
      </c>
      <c r="C96" s="81" t="s">
        <v>116</v>
      </c>
      <c r="D96" s="33">
        <v>149.80000000000001</v>
      </c>
      <c r="E96" s="34" t="s">
        <v>30</v>
      </c>
      <c r="F96" s="36"/>
      <c r="G96" s="24">
        <f t="shared" si="1"/>
        <v>0</v>
      </c>
    </row>
    <row r="97" spans="1:7">
      <c r="A97" s="37" t="s">
        <v>450</v>
      </c>
      <c r="B97" s="42" t="s">
        <v>117</v>
      </c>
      <c r="C97" s="111" t="s">
        <v>118</v>
      </c>
      <c r="D97" s="41"/>
      <c r="E97" s="42"/>
      <c r="F97" s="43"/>
      <c r="G97" s="26"/>
    </row>
    <row r="98" spans="1:7" ht="24">
      <c r="A98" s="32">
        <v>62</v>
      </c>
      <c r="B98" s="34" t="s">
        <v>117</v>
      </c>
      <c r="C98" s="81" t="s">
        <v>119</v>
      </c>
      <c r="D98" s="33">
        <v>403.2</v>
      </c>
      <c r="E98" s="34" t="s">
        <v>30</v>
      </c>
      <c r="F98" s="36"/>
      <c r="G98" s="24">
        <f t="shared" si="1"/>
        <v>0</v>
      </c>
    </row>
    <row r="99" spans="1:7" ht="36">
      <c r="A99" s="32">
        <v>63</v>
      </c>
      <c r="B99" s="34" t="s">
        <v>117</v>
      </c>
      <c r="C99" s="81" t="s">
        <v>120</v>
      </c>
      <c r="D99" s="33">
        <v>382.4</v>
      </c>
      <c r="E99" s="34" t="s">
        <v>30</v>
      </c>
      <c r="F99" s="36"/>
      <c r="G99" s="24">
        <f t="shared" si="1"/>
        <v>0</v>
      </c>
    </row>
    <row r="100" spans="1:7">
      <c r="A100" s="37" t="s">
        <v>451</v>
      </c>
      <c r="B100" s="42" t="s">
        <v>121</v>
      </c>
      <c r="C100" s="111" t="s">
        <v>122</v>
      </c>
      <c r="D100" s="41"/>
      <c r="E100" s="42"/>
      <c r="F100" s="43"/>
      <c r="G100" s="26"/>
    </row>
    <row r="101" spans="1:7" ht="24">
      <c r="A101" s="32">
        <v>64</v>
      </c>
      <c r="B101" s="34" t="s">
        <v>121</v>
      </c>
      <c r="C101" s="81" t="s">
        <v>123</v>
      </c>
      <c r="D101" s="33">
        <v>48</v>
      </c>
      <c r="E101" s="34" t="s">
        <v>51</v>
      </c>
      <c r="F101" s="36"/>
      <c r="G101" s="24">
        <f t="shared" si="1"/>
        <v>0</v>
      </c>
    </row>
    <row r="102" spans="1:7">
      <c r="A102" s="72">
        <v>8</v>
      </c>
      <c r="B102" s="68" t="s">
        <v>124</v>
      </c>
      <c r="C102" s="115" t="s">
        <v>125</v>
      </c>
      <c r="D102" s="69"/>
      <c r="E102" s="68"/>
      <c r="F102" s="64"/>
      <c r="G102" s="25"/>
    </row>
    <row r="103" spans="1:7">
      <c r="A103" s="37" t="s">
        <v>317</v>
      </c>
      <c r="B103" s="42" t="s">
        <v>126</v>
      </c>
      <c r="C103" s="111" t="s">
        <v>127</v>
      </c>
      <c r="D103" s="41"/>
      <c r="E103" s="42"/>
      <c r="F103" s="43"/>
      <c r="G103" s="26"/>
    </row>
    <row r="104" spans="1:7" ht="24">
      <c r="A104" s="32">
        <v>65</v>
      </c>
      <c r="B104" s="34" t="s">
        <v>126</v>
      </c>
      <c r="C104" s="81" t="s">
        <v>419</v>
      </c>
      <c r="D104" s="33">
        <v>8.1869999999999994</v>
      </c>
      <c r="E104" s="34" t="s">
        <v>26</v>
      </c>
      <c r="F104" s="36"/>
      <c r="G104" s="24">
        <f t="shared" si="1"/>
        <v>0</v>
      </c>
    </row>
    <row r="105" spans="1:7" ht="24">
      <c r="A105" s="32">
        <v>66</v>
      </c>
      <c r="B105" s="34" t="s">
        <v>126</v>
      </c>
      <c r="C105" s="81" t="s">
        <v>420</v>
      </c>
      <c r="D105" s="33">
        <v>8.1869999999999994</v>
      </c>
      <c r="E105" s="34" t="s">
        <v>26</v>
      </c>
      <c r="F105" s="36"/>
      <c r="G105" s="24">
        <f t="shared" si="1"/>
        <v>0</v>
      </c>
    </row>
    <row r="106" spans="1:7" ht="24">
      <c r="A106" s="32">
        <v>67</v>
      </c>
      <c r="B106" s="34" t="s">
        <v>126</v>
      </c>
      <c r="C106" s="81" t="s">
        <v>421</v>
      </c>
      <c r="D106" s="33">
        <v>428</v>
      </c>
      <c r="E106" s="34" t="s">
        <v>24</v>
      </c>
      <c r="F106" s="36"/>
      <c r="G106" s="24">
        <f t="shared" si="1"/>
        <v>0</v>
      </c>
    </row>
    <row r="107" spans="1:7" ht="24">
      <c r="A107" s="32">
        <v>68</v>
      </c>
      <c r="B107" s="34" t="s">
        <v>126</v>
      </c>
      <c r="C107" s="81" t="s">
        <v>422</v>
      </c>
      <c r="D107" s="33">
        <v>19.8</v>
      </c>
      <c r="E107" s="34" t="s">
        <v>51</v>
      </c>
      <c r="F107" s="36"/>
      <c r="G107" s="24">
        <f t="shared" si="1"/>
        <v>0</v>
      </c>
    </row>
    <row r="108" spans="1:7">
      <c r="A108" s="37" t="s">
        <v>318</v>
      </c>
      <c r="B108" s="42" t="s">
        <v>126</v>
      </c>
      <c r="C108" s="111" t="s">
        <v>127</v>
      </c>
      <c r="D108" s="41"/>
      <c r="E108" s="42"/>
      <c r="F108" s="43"/>
      <c r="G108" s="26"/>
    </row>
    <row r="109" spans="1:7" ht="36">
      <c r="A109" s="32">
        <v>69</v>
      </c>
      <c r="B109" s="34" t="s">
        <v>126</v>
      </c>
      <c r="C109" s="81" t="s">
        <v>128</v>
      </c>
      <c r="D109" s="33">
        <v>4.0279999999999996</v>
      </c>
      <c r="E109" s="34" t="s">
        <v>26</v>
      </c>
      <c r="F109" s="36"/>
      <c r="G109" s="24">
        <f t="shared" si="1"/>
        <v>0</v>
      </c>
    </row>
    <row r="110" spans="1:7" ht="36">
      <c r="A110" s="32">
        <v>70</v>
      </c>
      <c r="B110" s="34" t="s">
        <v>126</v>
      </c>
      <c r="C110" s="81" t="s">
        <v>129</v>
      </c>
      <c r="D110" s="33">
        <v>4.0279999999999996</v>
      </c>
      <c r="E110" s="34" t="s">
        <v>26</v>
      </c>
      <c r="F110" s="36"/>
      <c r="G110" s="24">
        <f t="shared" si="1"/>
        <v>0</v>
      </c>
    </row>
    <row r="111" spans="1:7" ht="24">
      <c r="A111" s="32">
        <v>71</v>
      </c>
      <c r="B111" s="34" t="s">
        <v>126</v>
      </c>
      <c r="C111" s="81" t="s">
        <v>130</v>
      </c>
      <c r="D111" s="33">
        <v>1122</v>
      </c>
      <c r="E111" s="34" t="s">
        <v>24</v>
      </c>
      <c r="F111" s="36"/>
      <c r="G111" s="24">
        <f t="shared" si="1"/>
        <v>0</v>
      </c>
    </row>
    <row r="112" spans="1:7">
      <c r="A112" s="37" t="s">
        <v>319</v>
      </c>
      <c r="B112" s="42" t="s">
        <v>126</v>
      </c>
      <c r="C112" s="111" t="s">
        <v>127</v>
      </c>
      <c r="D112" s="41"/>
      <c r="E112" s="42"/>
      <c r="F112" s="43"/>
      <c r="G112" s="26"/>
    </row>
    <row r="113" spans="1:7" ht="24">
      <c r="A113" s="32">
        <v>72</v>
      </c>
      <c r="B113" s="34" t="s">
        <v>126</v>
      </c>
      <c r="C113" s="81" t="s">
        <v>131</v>
      </c>
      <c r="D113" s="33">
        <v>10.077999999999999</v>
      </c>
      <c r="E113" s="34" t="s">
        <v>26</v>
      </c>
      <c r="F113" s="36"/>
      <c r="G113" s="24">
        <f t="shared" si="1"/>
        <v>0</v>
      </c>
    </row>
    <row r="114" spans="1:7" ht="36">
      <c r="A114" s="32">
        <v>73</v>
      </c>
      <c r="B114" s="34" t="s">
        <v>126</v>
      </c>
      <c r="C114" s="81" t="s">
        <v>132</v>
      </c>
      <c r="D114" s="33">
        <v>10.077999999999999</v>
      </c>
      <c r="E114" s="34" t="s">
        <v>26</v>
      </c>
      <c r="F114" s="36"/>
      <c r="G114" s="24">
        <f t="shared" si="1"/>
        <v>0</v>
      </c>
    </row>
    <row r="115" spans="1:7">
      <c r="A115" s="32">
        <v>74</v>
      </c>
      <c r="B115" s="34" t="s">
        <v>126</v>
      </c>
      <c r="C115" s="81" t="s">
        <v>133</v>
      </c>
      <c r="D115" s="33">
        <v>1.228</v>
      </c>
      <c r="E115" s="34" t="s">
        <v>26</v>
      </c>
      <c r="F115" s="36"/>
      <c r="G115" s="24">
        <f t="shared" si="1"/>
        <v>0</v>
      </c>
    </row>
    <row r="116" spans="1:7">
      <c r="A116" s="37" t="s">
        <v>320</v>
      </c>
      <c r="B116" s="42" t="s">
        <v>126</v>
      </c>
      <c r="C116" s="111" t="s">
        <v>127</v>
      </c>
      <c r="D116" s="41"/>
      <c r="E116" s="42"/>
      <c r="F116" s="43"/>
      <c r="G116" s="26"/>
    </row>
    <row r="117" spans="1:7" ht="24">
      <c r="A117" s="32">
        <v>75</v>
      </c>
      <c r="B117" s="34" t="s">
        <v>126</v>
      </c>
      <c r="C117" s="81" t="s">
        <v>134</v>
      </c>
      <c r="D117" s="33">
        <v>31.192</v>
      </c>
      <c r="E117" s="34" t="s">
        <v>26</v>
      </c>
      <c r="F117" s="36"/>
      <c r="G117" s="24">
        <f t="shared" si="1"/>
        <v>0</v>
      </c>
    </row>
    <row r="118" spans="1:7" ht="36">
      <c r="A118" s="32">
        <v>76</v>
      </c>
      <c r="B118" s="34" t="s">
        <v>126</v>
      </c>
      <c r="C118" s="81" t="s">
        <v>135</v>
      </c>
      <c r="D118" s="33">
        <v>31.192</v>
      </c>
      <c r="E118" s="34" t="s">
        <v>26</v>
      </c>
      <c r="F118" s="36"/>
      <c r="G118" s="24">
        <f t="shared" si="1"/>
        <v>0</v>
      </c>
    </row>
    <row r="119" spans="1:7">
      <c r="A119" s="37" t="s">
        <v>452</v>
      </c>
      <c r="B119" s="42" t="s">
        <v>126</v>
      </c>
      <c r="C119" s="111" t="s">
        <v>127</v>
      </c>
      <c r="D119" s="41"/>
      <c r="E119" s="42"/>
      <c r="F119" s="43"/>
      <c r="G119" s="26"/>
    </row>
    <row r="120" spans="1:7" ht="24">
      <c r="A120" s="32">
        <v>77</v>
      </c>
      <c r="B120" s="34" t="s">
        <v>126</v>
      </c>
      <c r="C120" s="81" t="s">
        <v>136</v>
      </c>
      <c r="D120" s="33">
        <v>8.24</v>
      </c>
      <c r="E120" s="34" t="s">
        <v>26</v>
      </c>
      <c r="F120" s="36"/>
      <c r="G120" s="24">
        <f t="shared" si="1"/>
        <v>0</v>
      </c>
    </row>
    <row r="121" spans="1:7" ht="24">
      <c r="A121" s="32">
        <v>78</v>
      </c>
      <c r="B121" s="34" t="s">
        <v>126</v>
      </c>
      <c r="C121" s="81" t="s">
        <v>137</v>
      </c>
      <c r="D121" s="33">
        <v>8.24</v>
      </c>
      <c r="E121" s="34" t="s">
        <v>26</v>
      </c>
      <c r="F121" s="36"/>
      <c r="G121" s="24">
        <f t="shared" si="1"/>
        <v>0</v>
      </c>
    </row>
    <row r="122" spans="1:7">
      <c r="A122" s="37" t="s">
        <v>453</v>
      </c>
      <c r="B122" s="42" t="s">
        <v>126</v>
      </c>
      <c r="C122" s="111" t="s">
        <v>127</v>
      </c>
      <c r="D122" s="41"/>
      <c r="E122" s="42"/>
      <c r="F122" s="43"/>
      <c r="G122" s="26"/>
    </row>
    <row r="123" spans="1:7" ht="24">
      <c r="A123" s="32">
        <v>79</v>
      </c>
      <c r="B123" s="34" t="s">
        <v>126</v>
      </c>
      <c r="C123" s="81" t="s">
        <v>138</v>
      </c>
      <c r="D123" s="33">
        <v>0.48</v>
      </c>
      <c r="E123" s="34" t="s">
        <v>26</v>
      </c>
      <c r="F123" s="36"/>
      <c r="G123" s="24">
        <f t="shared" si="1"/>
        <v>0</v>
      </c>
    </row>
    <row r="124" spans="1:7" ht="24">
      <c r="A124" s="32">
        <v>80</v>
      </c>
      <c r="B124" s="34" t="s">
        <v>126</v>
      </c>
      <c r="C124" s="81" t="s">
        <v>139</v>
      </c>
      <c r="D124" s="33">
        <v>0.48</v>
      </c>
      <c r="E124" s="34" t="s">
        <v>26</v>
      </c>
      <c r="F124" s="36"/>
      <c r="G124" s="24">
        <f t="shared" si="1"/>
        <v>0</v>
      </c>
    </row>
    <row r="125" spans="1:7" ht="24">
      <c r="A125" s="32">
        <v>81</v>
      </c>
      <c r="B125" s="34" t="s">
        <v>126</v>
      </c>
      <c r="C125" s="81" t="s">
        <v>140</v>
      </c>
      <c r="D125" s="33">
        <v>320</v>
      </c>
      <c r="E125" s="34" t="s">
        <v>24</v>
      </c>
      <c r="F125" s="36"/>
      <c r="G125" s="24">
        <f t="shared" si="1"/>
        <v>0</v>
      </c>
    </row>
    <row r="126" spans="1:7">
      <c r="A126" s="37" t="s">
        <v>454</v>
      </c>
      <c r="B126" s="42" t="s">
        <v>126</v>
      </c>
      <c r="C126" s="111" t="s">
        <v>127</v>
      </c>
      <c r="D126" s="41"/>
      <c r="E126" s="42"/>
      <c r="F126" s="43"/>
      <c r="G126" s="26"/>
    </row>
    <row r="127" spans="1:7" ht="24">
      <c r="A127" s="32">
        <v>82</v>
      </c>
      <c r="B127" s="34" t="s">
        <v>126</v>
      </c>
      <c r="C127" s="81" t="s">
        <v>141</v>
      </c>
      <c r="D127" s="33">
        <v>0.63</v>
      </c>
      <c r="E127" s="34" t="s">
        <v>26</v>
      </c>
      <c r="F127" s="36"/>
      <c r="G127" s="24">
        <f t="shared" si="1"/>
        <v>0</v>
      </c>
    </row>
    <row r="128" spans="1:7" ht="24">
      <c r="A128" s="32">
        <v>83</v>
      </c>
      <c r="B128" s="34" t="s">
        <v>126</v>
      </c>
      <c r="C128" s="81" t="s">
        <v>142</v>
      </c>
      <c r="D128" s="33">
        <v>0.63</v>
      </c>
      <c r="E128" s="34" t="s">
        <v>26</v>
      </c>
      <c r="F128" s="36"/>
      <c r="G128" s="24">
        <f t="shared" si="1"/>
        <v>0</v>
      </c>
    </row>
    <row r="129" spans="1:7">
      <c r="A129" s="72">
        <v>9</v>
      </c>
      <c r="B129" s="68" t="s">
        <v>143</v>
      </c>
      <c r="C129" s="115" t="s">
        <v>144</v>
      </c>
      <c r="D129" s="69"/>
      <c r="E129" s="68"/>
      <c r="F129" s="64"/>
      <c r="G129" s="25"/>
    </row>
    <row r="130" spans="1:7">
      <c r="A130" s="37" t="s">
        <v>323</v>
      </c>
      <c r="B130" s="42" t="s">
        <v>145</v>
      </c>
      <c r="C130" s="111" t="s">
        <v>146</v>
      </c>
      <c r="D130" s="41"/>
      <c r="E130" s="42"/>
      <c r="F130" s="43"/>
      <c r="G130" s="26"/>
    </row>
    <row r="131" spans="1:7" ht="48">
      <c r="A131" s="32">
        <v>84</v>
      </c>
      <c r="B131" s="34" t="s">
        <v>145</v>
      </c>
      <c r="C131" s="81" t="s">
        <v>423</v>
      </c>
      <c r="D131" s="33">
        <v>41.24</v>
      </c>
      <c r="E131" s="34" t="s">
        <v>30</v>
      </c>
      <c r="F131" s="36"/>
      <c r="G131" s="24">
        <f t="shared" si="1"/>
        <v>0</v>
      </c>
    </row>
    <row r="132" spans="1:7">
      <c r="A132" s="32">
        <v>85</v>
      </c>
      <c r="B132" s="34" t="s">
        <v>145</v>
      </c>
      <c r="C132" s="81" t="s">
        <v>424</v>
      </c>
      <c r="D132" s="33">
        <v>188.4</v>
      </c>
      <c r="E132" s="34" t="s">
        <v>34</v>
      </c>
      <c r="F132" s="36"/>
      <c r="G132" s="24">
        <f t="shared" si="1"/>
        <v>0</v>
      </c>
    </row>
    <row r="133" spans="1:7">
      <c r="A133" s="37" t="s">
        <v>324</v>
      </c>
      <c r="B133" s="42" t="s">
        <v>145</v>
      </c>
      <c r="C133" s="111" t="s">
        <v>146</v>
      </c>
      <c r="D133" s="41"/>
      <c r="E133" s="42"/>
      <c r="F133" s="43"/>
      <c r="G133" s="26"/>
    </row>
    <row r="134" spans="1:7" ht="48">
      <c r="A134" s="32">
        <v>86</v>
      </c>
      <c r="B134" s="34" t="s">
        <v>145</v>
      </c>
      <c r="C134" s="81" t="s">
        <v>147</v>
      </c>
      <c r="D134" s="33">
        <v>37</v>
      </c>
      <c r="E134" s="34" t="s">
        <v>30</v>
      </c>
      <c r="F134" s="36"/>
      <c r="G134" s="24">
        <f t="shared" si="1"/>
        <v>0</v>
      </c>
    </row>
    <row r="135" spans="1:7">
      <c r="A135" s="32">
        <v>87</v>
      </c>
      <c r="B135" s="34" t="s">
        <v>145</v>
      </c>
      <c r="C135" s="81" t="s">
        <v>148</v>
      </c>
      <c r="D135" s="33">
        <v>150</v>
      </c>
      <c r="E135" s="34" t="s">
        <v>34</v>
      </c>
      <c r="F135" s="36"/>
      <c r="G135" s="24">
        <f t="shared" si="1"/>
        <v>0</v>
      </c>
    </row>
    <row r="136" spans="1:7" ht="24">
      <c r="A136" s="37" t="s">
        <v>325</v>
      </c>
      <c r="B136" s="42" t="s">
        <v>149</v>
      </c>
      <c r="C136" s="111" t="s">
        <v>425</v>
      </c>
      <c r="D136" s="41"/>
      <c r="E136" s="42"/>
      <c r="F136" s="43"/>
      <c r="G136" s="26"/>
    </row>
    <row r="137" spans="1:7" ht="48">
      <c r="A137" s="32">
        <v>88</v>
      </c>
      <c r="B137" s="34" t="s">
        <v>149</v>
      </c>
      <c r="C137" s="81" t="s">
        <v>426</v>
      </c>
      <c r="D137" s="33">
        <v>11.3</v>
      </c>
      <c r="E137" s="34" t="s">
        <v>30</v>
      </c>
      <c r="F137" s="36"/>
      <c r="G137" s="24">
        <f t="shared" si="1"/>
        <v>0</v>
      </c>
    </row>
    <row r="138" spans="1:7" ht="24">
      <c r="A138" s="32">
        <v>89</v>
      </c>
      <c r="B138" s="34" t="s">
        <v>149</v>
      </c>
      <c r="C138" s="81" t="s">
        <v>152</v>
      </c>
      <c r="D138" s="33">
        <v>66.5</v>
      </c>
      <c r="E138" s="34" t="s">
        <v>34</v>
      </c>
      <c r="F138" s="36"/>
      <c r="G138" s="24">
        <f t="shared" si="1"/>
        <v>0</v>
      </c>
    </row>
    <row r="139" spans="1:7">
      <c r="A139" s="32">
        <v>90</v>
      </c>
      <c r="B139" s="34" t="s">
        <v>149</v>
      </c>
      <c r="C139" s="81" t="s">
        <v>427</v>
      </c>
      <c r="D139" s="33">
        <v>2</v>
      </c>
      <c r="E139" s="34" t="s">
        <v>13</v>
      </c>
      <c r="F139" s="36"/>
      <c r="G139" s="24">
        <f t="shared" ref="G139:G202" si="2">ROUND(D139*F139,2)</f>
        <v>0</v>
      </c>
    </row>
    <row r="140" spans="1:7" ht="24">
      <c r="A140" s="37" t="s">
        <v>326</v>
      </c>
      <c r="B140" s="42" t="s">
        <v>149</v>
      </c>
      <c r="C140" s="111" t="s">
        <v>150</v>
      </c>
      <c r="D140" s="41"/>
      <c r="E140" s="42"/>
      <c r="F140" s="43"/>
      <c r="G140" s="26"/>
    </row>
    <row r="141" spans="1:7" ht="48">
      <c r="A141" s="32">
        <v>91</v>
      </c>
      <c r="B141" s="34" t="s">
        <v>149</v>
      </c>
      <c r="C141" s="81" t="s">
        <v>151</v>
      </c>
      <c r="D141" s="33">
        <v>221</v>
      </c>
      <c r="E141" s="34" t="s">
        <v>30</v>
      </c>
      <c r="F141" s="36"/>
      <c r="G141" s="24">
        <f t="shared" si="2"/>
        <v>0</v>
      </c>
    </row>
    <row r="142" spans="1:7" ht="24">
      <c r="A142" s="32">
        <v>92</v>
      </c>
      <c r="B142" s="34" t="s">
        <v>149</v>
      </c>
      <c r="C142" s="81" t="s">
        <v>152</v>
      </c>
      <c r="D142" s="33">
        <v>1090</v>
      </c>
      <c r="E142" s="34" t="s">
        <v>34</v>
      </c>
      <c r="F142" s="36"/>
      <c r="G142" s="24">
        <f t="shared" si="2"/>
        <v>0</v>
      </c>
    </row>
    <row r="143" spans="1:7" ht="24">
      <c r="A143" s="37" t="s">
        <v>327</v>
      </c>
      <c r="B143" s="42" t="s">
        <v>149</v>
      </c>
      <c r="C143" s="111" t="s">
        <v>150</v>
      </c>
      <c r="D143" s="41"/>
      <c r="E143" s="42"/>
      <c r="F143" s="43"/>
      <c r="G143" s="26"/>
    </row>
    <row r="144" spans="1:7" ht="48">
      <c r="A144" s="32">
        <v>93</v>
      </c>
      <c r="B144" s="34" t="s">
        <v>149</v>
      </c>
      <c r="C144" s="81" t="s">
        <v>153</v>
      </c>
      <c r="D144" s="33">
        <v>77</v>
      </c>
      <c r="E144" s="34" t="s">
        <v>30</v>
      </c>
      <c r="F144" s="36"/>
      <c r="G144" s="24">
        <f t="shared" si="2"/>
        <v>0</v>
      </c>
    </row>
    <row r="145" spans="1:7" ht="24">
      <c r="A145" s="32">
        <v>94</v>
      </c>
      <c r="B145" s="34" t="s">
        <v>149</v>
      </c>
      <c r="C145" s="81" t="s">
        <v>154</v>
      </c>
      <c r="D145" s="33">
        <v>26</v>
      </c>
      <c r="E145" s="34" t="s">
        <v>34</v>
      </c>
      <c r="F145" s="36"/>
      <c r="G145" s="24">
        <f t="shared" si="2"/>
        <v>0</v>
      </c>
    </row>
    <row r="146" spans="1:7" ht="24">
      <c r="A146" s="37" t="s">
        <v>328</v>
      </c>
      <c r="B146" s="42" t="s">
        <v>149</v>
      </c>
      <c r="C146" s="111" t="s">
        <v>150</v>
      </c>
      <c r="D146" s="41"/>
      <c r="E146" s="42"/>
      <c r="F146" s="43"/>
      <c r="G146" s="26"/>
    </row>
    <row r="147" spans="1:7" ht="48">
      <c r="A147" s="32">
        <v>95</v>
      </c>
      <c r="B147" s="34" t="s">
        <v>149</v>
      </c>
      <c r="C147" s="81" t="s">
        <v>155</v>
      </c>
      <c r="D147" s="33">
        <v>4.8</v>
      </c>
      <c r="E147" s="34" t="s">
        <v>30</v>
      </c>
      <c r="F147" s="36"/>
      <c r="G147" s="24">
        <f t="shared" si="2"/>
        <v>0</v>
      </c>
    </row>
    <row r="148" spans="1:7" ht="24">
      <c r="A148" s="32">
        <v>96</v>
      </c>
      <c r="B148" s="34" t="s">
        <v>149</v>
      </c>
      <c r="C148" s="81" t="s">
        <v>156</v>
      </c>
      <c r="D148" s="33">
        <v>19.2</v>
      </c>
      <c r="E148" s="34" t="s">
        <v>34</v>
      </c>
      <c r="F148" s="36"/>
      <c r="G148" s="24">
        <f t="shared" si="2"/>
        <v>0</v>
      </c>
    </row>
    <row r="149" spans="1:7" ht="24">
      <c r="A149" s="37" t="s">
        <v>329</v>
      </c>
      <c r="B149" s="42" t="s">
        <v>157</v>
      </c>
      <c r="C149" s="111" t="s">
        <v>150</v>
      </c>
      <c r="D149" s="41"/>
      <c r="E149" s="42"/>
      <c r="F149" s="43"/>
      <c r="G149" s="26"/>
    </row>
    <row r="150" spans="1:7" ht="48">
      <c r="A150" s="32">
        <v>97</v>
      </c>
      <c r="B150" s="34" t="s">
        <v>157</v>
      </c>
      <c r="C150" s="81" t="s">
        <v>158</v>
      </c>
      <c r="D150" s="33">
        <v>84</v>
      </c>
      <c r="E150" s="34" t="s">
        <v>30</v>
      </c>
      <c r="F150" s="36"/>
      <c r="G150" s="24">
        <f t="shared" si="2"/>
        <v>0</v>
      </c>
    </row>
    <row r="151" spans="1:7" ht="24">
      <c r="A151" s="32">
        <v>98</v>
      </c>
      <c r="B151" s="34" t="s">
        <v>157</v>
      </c>
      <c r="C151" s="81" t="s">
        <v>159</v>
      </c>
      <c r="D151" s="33">
        <v>26</v>
      </c>
      <c r="E151" s="34" t="s">
        <v>34</v>
      </c>
      <c r="F151" s="36"/>
      <c r="G151" s="24">
        <f t="shared" si="2"/>
        <v>0</v>
      </c>
    </row>
    <row r="152" spans="1:7" ht="24">
      <c r="A152" s="37" t="s">
        <v>330</v>
      </c>
      <c r="B152" s="42" t="s">
        <v>157</v>
      </c>
      <c r="C152" s="111" t="s">
        <v>150</v>
      </c>
      <c r="D152" s="41"/>
      <c r="E152" s="42"/>
      <c r="F152" s="43"/>
      <c r="G152" s="26"/>
    </row>
    <row r="153" spans="1:7" ht="48">
      <c r="A153" s="32">
        <v>99</v>
      </c>
      <c r="B153" s="34" t="s">
        <v>157</v>
      </c>
      <c r="C153" s="81" t="s">
        <v>160</v>
      </c>
      <c r="D153" s="33">
        <v>6.3</v>
      </c>
      <c r="E153" s="34" t="s">
        <v>30</v>
      </c>
      <c r="F153" s="36"/>
      <c r="G153" s="24">
        <f t="shared" si="2"/>
        <v>0</v>
      </c>
    </row>
    <row r="154" spans="1:7" ht="24">
      <c r="A154" s="32">
        <v>100</v>
      </c>
      <c r="B154" s="34" t="s">
        <v>157</v>
      </c>
      <c r="C154" s="81" t="s">
        <v>161</v>
      </c>
      <c r="D154" s="33">
        <v>2</v>
      </c>
      <c r="E154" s="34" t="s">
        <v>34</v>
      </c>
      <c r="F154" s="36"/>
      <c r="G154" s="24">
        <f t="shared" si="2"/>
        <v>0</v>
      </c>
    </row>
    <row r="155" spans="1:7">
      <c r="A155" s="37" t="s">
        <v>455</v>
      </c>
      <c r="B155" s="42" t="s">
        <v>162</v>
      </c>
      <c r="C155" s="111" t="s">
        <v>163</v>
      </c>
      <c r="D155" s="41"/>
      <c r="E155" s="42"/>
      <c r="F155" s="43"/>
      <c r="G155" s="26"/>
    </row>
    <row r="156" spans="1:7" ht="24">
      <c r="A156" s="32">
        <v>101</v>
      </c>
      <c r="B156" s="34" t="s">
        <v>162</v>
      </c>
      <c r="C156" s="81" t="s">
        <v>164</v>
      </c>
      <c r="D156" s="33">
        <v>344.6</v>
      </c>
      <c r="E156" s="34" t="s">
        <v>34</v>
      </c>
      <c r="F156" s="36"/>
      <c r="G156" s="24">
        <f t="shared" si="2"/>
        <v>0</v>
      </c>
    </row>
    <row r="157" spans="1:7">
      <c r="A157" s="32">
        <v>102</v>
      </c>
      <c r="B157" s="34" t="s">
        <v>162</v>
      </c>
      <c r="C157" s="81" t="s">
        <v>165</v>
      </c>
      <c r="D157" s="33">
        <v>6.9</v>
      </c>
      <c r="E157" s="34" t="s">
        <v>30</v>
      </c>
      <c r="F157" s="36"/>
      <c r="G157" s="24">
        <f t="shared" si="2"/>
        <v>0</v>
      </c>
    </row>
    <row r="158" spans="1:7">
      <c r="A158" s="32">
        <v>103</v>
      </c>
      <c r="B158" s="34" t="s">
        <v>162</v>
      </c>
      <c r="C158" s="81" t="s">
        <v>166</v>
      </c>
      <c r="D158" s="33">
        <v>344.6</v>
      </c>
      <c r="E158" s="34" t="s">
        <v>34</v>
      </c>
      <c r="F158" s="36"/>
      <c r="G158" s="24">
        <f t="shared" si="2"/>
        <v>0</v>
      </c>
    </row>
    <row r="159" spans="1:7" ht="24">
      <c r="A159" s="37" t="s">
        <v>456</v>
      </c>
      <c r="B159" s="42" t="s">
        <v>167</v>
      </c>
      <c r="C159" s="111" t="s">
        <v>168</v>
      </c>
      <c r="D159" s="41"/>
      <c r="E159" s="42"/>
      <c r="F159" s="43"/>
      <c r="G159" s="26"/>
    </row>
    <row r="160" spans="1:7">
      <c r="A160" s="32">
        <v>104</v>
      </c>
      <c r="B160" s="34" t="s">
        <v>167</v>
      </c>
      <c r="C160" s="81" t="s">
        <v>169</v>
      </c>
      <c r="D160" s="33">
        <v>171.9</v>
      </c>
      <c r="E160" s="34" t="s">
        <v>34</v>
      </c>
      <c r="F160" s="36"/>
      <c r="G160" s="24">
        <f t="shared" si="2"/>
        <v>0</v>
      </c>
    </row>
    <row r="161" spans="1:7" ht="24">
      <c r="A161" s="32">
        <v>105</v>
      </c>
      <c r="B161" s="34" t="s">
        <v>167</v>
      </c>
      <c r="C161" s="81" t="s">
        <v>428</v>
      </c>
      <c r="D161" s="33">
        <v>145.6</v>
      </c>
      <c r="E161" s="34" t="s">
        <v>34</v>
      </c>
      <c r="F161" s="36"/>
      <c r="G161" s="24">
        <f t="shared" si="2"/>
        <v>0</v>
      </c>
    </row>
    <row r="162" spans="1:7">
      <c r="A162" s="32">
        <v>106</v>
      </c>
      <c r="B162" s="34" t="s">
        <v>167</v>
      </c>
      <c r="C162" s="81" t="s">
        <v>171</v>
      </c>
      <c r="D162" s="33">
        <v>317.5</v>
      </c>
      <c r="E162" s="34" t="s">
        <v>34</v>
      </c>
      <c r="F162" s="36"/>
      <c r="G162" s="24">
        <f t="shared" si="2"/>
        <v>0</v>
      </c>
    </row>
    <row r="163" spans="1:7">
      <c r="A163" s="37" t="s">
        <v>457</v>
      </c>
      <c r="B163" s="42" t="s">
        <v>172</v>
      </c>
      <c r="C163" s="111" t="s">
        <v>173</v>
      </c>
      <c r="D163" s="41"/>
      <c r="E163" s="42"/>
      <c r="F163" s="43"/>
      <c r="G163" s="26"/>
    </row>
    <row r="164" spans="1:7">
      <c r="A164" s="32">
        <v>107</v>
      </c>
      <c r="B164" s="34" t="s">
        <v>172</v>
      </c>
      <c r="C164" s="81" t="s">
        <v>174</v>
      </c>
      <c r="D164" s="33">
        <v>169.2</v>
      </c>
      <c r="E164" s="34" t="s">
        <v>30</v>
      </c>
      <c r="F164" s="36"/>
      <c r="G164" s="24">
        <f t="shared" si="2"/>
        <v>0</v>
      </c>
    </row>
    <row r="165" spans="1:7">
      <c r="A165" s="37" t="s">
        <v>458</v>
      </c>
      <c r="B165" s="42" t="s">
        <v>175</v>
      </c>
      <c r="C165" s="111" t="s">
        <v>429</v>
      </c>
      <c r="D165" s="41"/>
      <c r="E165" s="42"/>
      <c r="F165" s="43"/>
      <c r="G165" s="26"/>
    </row>
    <row r="166" spans="1:7" ht="36">
      <c r="A166" s="32">
        <v>108</v>
      </c>
      <c r="B166" s="34" t="s">
        <v>175</v>
      </c>
      <c r="C166" s="81" t="s">
        <v>430</v>
      </c>
      <c r="D166" s="33">
        <v>44.5</v>
      </c>
      <c r="E166" s="34" t="s">
        <v>51</v>
      </c>
      <c r="F166" s="36"/>
      <c r="G166" s="24">
        <f t="shared" si="2"/>
        <v>0</v>
      </c>
    </row>
    <row r="167" spans="1:7" ht="24">
      <c r="A167" s="32">
        <v>109</v>
      </c>
      <c r="B167" s="34" t="s">
        <v>175</v>
      </c>
      <c r="C167" s="81" t="s">
        <v>431</v>
      </c>
      <c r="D167" s="33">
        <v>2</v>
      </c>
      <c r="E167" s="34" t="s">
        <v>432</v>
      </c>
      <c r="F167" s="36"/>
      <c r="G167" s="24">
        <f t="shared" si="2"/>
        <v>0</v>
      </c>
    </row>
    <row r="168" spans="1:7" ht="24">
      <c r="A168" s="32">
        <v>110</v>
      </c>
      <c r="B168" s="34" t="s">
        <v>175</v>
      </c>
      <c r="C168" s="81" t="s">
        <v>433</v>
      </c>
      <c r="D168" s="33">
        <v>4</v>
      </c>
      <c r="E168" s="34" t="s">
        <v>432</v>
      </c>
      <c r="F168" s="36"/>
      <c r="G168" s="24">
        <f t="shared" si="2"/>
        <v>0</v>
      </c>
    </row>
    <row r="169" spans="1:7" ht="24">
      <c r="A169" s="32">
        <v>111</v>
      </c>
      <c r="B169" s="34" t="s">
        <v>175</v>
      </c>
      <c r="C169" s="81" t="s">
        <v>434</v>
      </c>
      <c r="D169" s="33">
        <v>2</v>
      </c>
      <c r="E169" s="34" t="s">
        <v>432</v>
      </c>
      <c r="F169" s="36"/>
      <c r="G169" s="24">
        <f t="shared" si="2"/>
        <v>0</v>
      </c>
    </row>
    <row r="170" spans="1:7" ht="24">
      <c r="A170" s="32">
        <v>112</v>
      </c>
      <c r="B170" s="34" t="s">
        <v>175</v>
      </c>
      <c r="C170" s="81" t="s">
        <v>435</v>
      </c>
      <c r="D170" s="33">
        <v>1</v>
      </c>
      <c r="E170" s="34" t="s">
        <v>432</v>
      </c>
      <c r="F170" s="36"/>
      <c r="G170" s="24">
        <f t="shared" si="2"/>
        <v>0</v>
      </c>
    </row>
    <row r="171" spans="1:7">
      <c r="A171" s="72">
        <v>10</v>
      </c>
      <c r="B171" s="68" t="s">
        <v>178</v>
      </c>
      <c r="C171" s="115" t="s">
        <v>179</v>
      </c>
      <c r="D171" s="69"/>
      <c r="E171" s="68"/>
      <c r="F171" s="64"/>
      <c r="G171" s="25"/>
    </row>
    <row r="172" spans="1:7">
      <c r="A172" s="37" t="s">
        <v>459</v>
      </c>
      <c r="B172" s="42" t="s">
        <v>180</v>
      </c>
      <c r="C172" s="111" t="s">
        <v>181</v>
      </c>
      <c r="D172" s="41"/>
      <c r="E172" s="42"/>
      <c r="F172" s="43"/>
      <c r="G172" s="26"/>
    </row>
    <row r="173" spans="1:7" ht="48">
      <c r="A173" s="32">
        <v>113</v>
      </c>
      <c r="B173" s="34" t="s">
        <v>180</v>
      </c>
      <c r="C173" s="81" t="s">
        <v>182</v>
      </c>
      <c r="D173" s="33">
        <v>335.82</v>
      </c>
      <c r="E173" s="34" t="s">
        <v>34</v>
      </c>
      <c r="F173" s="36"/>
      <c r="G173" s="24">
        <f t="shared" si="2"/>
        <v>0</v>
      </c>
    </row>
    <row r="174" spans="1:7">
      <c r="A174" s="37" t="s">
        <v>460</v>
      </c>
      <c r="B174" s="42" t="s">
        <v>183</v>
      </c>
      <c r="C174" s="111" t="s">
        <v>184</v>
      </c>
      <c r="D174" s="41"/>
      <c r="E174" s="42"/>
      <c r="F174" s="43"/>
      <c r="G174" s="26"/>
    </row>
    <row r="175" spans="1:7" ht="24">
      <c r="A175" s="32">
        <v>114</v>
      </c>
      <c r="B175" s="34" t="s">
        <v>183</v>
      </c>
      <c r="C175" s="81" t="s">
        <v>185</v>
      </c>
      <c r="D175" s="33">
        <v>1387.9</v>
      </c>
      <c r="E175" s="34" t="s">
        <v>34</v>
      </c>
      <c r="F175" s="36"/>
      <c r="G175" s="24">
        <f t="shared" si="2"/>
        <v>0</v>
      </c>
    </row>
    <row r="176" spans="1:7" ht="36">
      <c r="A176" s="32">
        <v>115</v>
      </c>
      <c r="B176" s="34" t="s">
        <v>183</v>
      </c>
      <c r="C176" s="81" t="s">
        <v>186</v>
      </c>
      <c r="D176" s="33">
        <v>296</v>
      </c>
      <c r="E176" s="34" t="s">
        <v>34</v>
      </c>
      <c r="F176" s="36"/>
      <c r="G176" s="24">
        <f t="shared" si="2"/>
        <v>0</v>
      </c>
    </row>
    <row r="177" spans="1:7">
      <c r="A177" s="37" t="s">
        <v>461</v>
      </c>
      <c r="B177" s="42" t="s">
        <v>187</v>
      </c>
      <c r="C177" s="111" t="s">
        <v>188</v>
      </c>
      <c r="D177" s="41"/>
      <c r="E177" s="42"/>
      <c r="F177" s="43"/>
      <c r="G177" s="26"/>
    </row>
    <row r="178" spans="1:7" ht="36">
      <c r="A178" s="32">
        <v>116</v>
      </c>
      <c r="B178" s="34" t="s">
        <v>187</v>
      </c>
      <c r="C178" s="81" t="s">
        <v>436</v>
      </c>
      <c r="D178" s="33">
        <v>556.84500000000003</v>
      </c>
      <c r="E178" s="34" t="s">
        <v>34</v>
      </c>
      <c r="F178" s="36"/>
      <c r="G178" s="24">
        <f t="shared" si="2"/>
        <v>0</v>
      </c>
    </row>
    <row r="179" spans="1:7">
      <c r="A179" s="72">
        <v>11</v>
      </c>
      <c r="B179" s="68" t="s">
        <v>190</v>
      </c>
      <c r="C179" s="115" t="s">
        <v>191</v>
      </c>
      <c r="D179" s="69"/>
      <c r="E179" s="68"/>
      <c r="F179" s="64"/>
      <c r="G179" s="25"/>
    </row>
    <row r="180" spans="1:7">
      <c r="A180" s="37" t="s">
        <v>462</v>
      </c>
      <c r="B180" s="42" t="s">
        <v>192</v>
      </c>
      <c r="C180" s="111" t="s">
        <v>193</v>
      </c>
      <c r="D180" s="41"/>
      <c r="E180" s="42"/>
      <c r="F180" s="43"/>
      <c r="G180" s="26"/>
    </row>
    <row r="181" spans="1:7" ht="36">
      <c r="A181" s="32">
        <v>117</v>
      </c>
      <c r="B181" s="34" t="s">
        <v>192</v>
      </c>
      <c r="C181" s="81" t="s">
        <v>194</v>
      </c>
      <c r="D181" s="33">
        <v>8</v>
      </c>
      <c r="E181" s="34" t="s">
        <v>24</v>
      </c>
      <c r="F181" s="36"/>
      <c r="G181" s="24">
        <f t="shared" si="2"/>
        <v>0</v>
      </c>
    </row>
    <row r="182" spans="1:7">
      <c r="A182" s="37" t="s">
        <v>463</v>
      </c>
      <c r="B182" s="42" t="s">
        <v>195</v>
      </c>
      <c r="C182" s="111" t="s">
        <v>196</v>
      </c>
      <c r="D182" s="41"/>
      <c r="E182" s="42"/>
      <c r="F182" s="43"/>
      <c r="G182" s="26"/>
    </row>
    <row r="183" spans="1:7">
      <c r="A183" s="32">
        <v>118</v>
      </c>
      <c r="B183" s="34" t="s">
        <v>195</v>
      </c>
      <c r="C183" s="81" t="s">
        <v>197</v>
      </c>
      <c r="D183" s="33">
        <v>98</v>
      </c>
      <c r="E183" s="34" t="s">
        <v>51</v>
      </c>
      <c r="F183" s="36"/>
      <c r="G183" s="24">
        <f t="shared" si="2"/>
        <v>0</v>
      </c>
    </row>
    <row r="184" spans="1:7">
      <c r="A184" s="32">
        <v>119</v>
      </c>
      <c r="B184" s="34" t="s">
        <v>195</v>
      </c>
      <c r="C184" s="81" t="s">
        <v>198</v>
      </c>
      <c r="D184" s="33">
        <v>8</v>
      </c>
      <c r="E184" s="34" t="s">
        <v>24</v>
      </c>
      <c r="F184" s="36"/>
      <c r="G184" s="24">
        <f t="shared" si="2"/>
        <v>0</v>
      </c>
    </row>
    <row r="185" spans="1:7" ht="36">
      <c r="A185" s="32">
        <v>120</v>
      </c>
      <c r="B185" s="34" t="s">
        <v>195</v>
      </c>
      <c r="C185" s="81" t="s">
        <v>199</v>
      </c>
      <c r="D185" s="33">
        <v>6</v>
      </c>
      <c r="E185" s="34" t="s">
        <v>200</v>
      </c>
      <c r="F185" s="36"/>
      <c r="G185" s="24">
        <f t="shared" si="2"/>
        <v>0</v>
      </c>
    </row>
    <row r="186" spans="1:7">
      <c r="A186" s="32">
        <v>121</v>
      </c>
      <c r="B186" s="34" t="s">
        <v>195</v>
      </c>
      <c r="C186" s="81" t="s">
        <v>201</v>
      </c>
      <c r="D186" s="33">
        <v>16</v>
      </c>
      <c r="E186" s="34" t="s">
        <v>51</v>
      </c>
      <c r="F186" s="36"/>
      <c r="G186" s="24">
        <f t="shared" si="2"/>
        <v>0</v>
      </c>
    </row>
    <row r="187" spans="1:7" ht="24">
      <c r="A187" s="32">
        <v>122</v>
      </c>
      <c r="B187" s="34" t="s">
        <v>195</v>
      </c>
      <c r="C187" s="81" t="s">
        <v>202</v>
      </c>
      <c r="D187" s="33">
        <v>2</v>
      </c>
      <c r="E187" s="34" t="s">
        <v>13</v>
      </c>
      <c r="F187" s="36"/>
      <c r="G187" s="24">
        <f t="shared" si="2"/>
        <v>0</v>
      </c>
    </row>
    <row r="188" spans="1:7">
      <c r="A188" s="37" t="s">
        <v>464</v>
      </c>
      <c r="B188" s="42" t="s">
        <v>203</v>
      </c>
      <c r="C188" s="111" t="s">
        <v>204</v>
      </c>
      <c r="D188" s="41"/>
      <c r="E188" s="42"/>
      <c r="F188" s="43"/>
      <c r="G188" s="26"/>
    </row>
    <row r="189" spans="1:7" ht="24">
      <c r="A189" s="32">
        <v>123</v>
      </c>
      <c r="B189" s="34" t="s">
        <v>203</v>
      </c>
      <c r="C189" s="81" t="s">
        <v>205</v>
      </c>
      <c r="D189" s="33">
        <v>24</v>
      </c>
      <c r="E189" s="34" t="s">
        <v>24</v>
      </c>
      <c r="F189" s="36"/>
      <c r="G189" s="24">
        <f t="shared" si="2"/>
        <v>0</v>
      </c>
    </row>
    <row r="190" spans="1:7" ht="24">
      <c r="A190" s="32">
        <v>124</v>
      </c>
      <c r="B190" s="34" t="s">
        <v>203</v>
      </c>
      <c r="C190" s="81" t="s">
        <v>206</v>
      </c>
      <c r="D190" s="33">
        <v>24.8</v>
      </c>
      <c r="E190" s="34" t="s">
        <v>34</v>
      </c>
      <c r="F190" s="36"/>
      <c r="G190" s="24">
        <f t="shared" si="2"/>
        <v>0</v>
      </c>
    </row>
    <row r="191" spans="1:7">
      <c r="A191" s="72">
        <v>12</v>
      </c>
      <c r="B191" s="68" t="s">
        <v>207</v>
      </c>
      <c r="C191" s="115" t="s">
        <v>208</v>
      </c>
      <c r="D191" s="69"/>
      <c r="E191" s="68"/>
      <c r="F191" s="64"/>
      <c r="G191" s="25"/>
    </row>
    <row r="192" spans="1:7">
      <c r="A192" s="37" t="s">
        <v>465</v>
      </c>
      <c r="B192" s="42" t="s">
        <v>209</v>
      </c>
      <c r="C192" s="111" t="s">
        <v>210</v>
      </c>
      <c r="D192" s="41"/>
      <c r="E192" s="42"/>
      <c r="F192" s="43"/>
      <c r="G192" s="26"/>
    </row>
    <row r="193" spans="1:7" ht="24">
      <c r="A193" s="32">
        <v>125</v>
      </c>
      <c r="B193" s="34" t="s">
        <v>209</v>
      </c>
      <c r="C193" s="81" t="s">
        <v>437</v>
      </c>
      <c r="D193" s="33">
        <v>5</v>
      </c>
      <c r="E193" s="34" t="s">
        <v>24</v>
      </c>
      <c r="F193" s="36"/>
      <c r="G193" s="24">
        <f t="shared" si="2"/>
        <v>0</v>
      </c>
    </row>
    <row r="194" spans="1:7" ht="24">
      <c r="A194" s="32">
        <v>126</v>
      </c>
      <c r="B194" s="34" t="s">
        <v>209</v>
      </c>
      <c r="C194" s="81" t="s">
        <v>438</v>
      </c>
      <c r="D194" s="33">
        <v>6</v>
      </c>
      <c r="E194" s="34" t="s">
        <v>24</v>
      </c>
      <c r="F194" s="36"/>
      <c r="G194" s="24">
        <f t="shared" si="2"/>
        <v>0</v>
      </c>
    </row>
    <row r="195" spans="1:7" ht="24">
      <c r="A195" s="32">
        <v>127</v>
      </c>
      <c r="B195" s="34" t="s">
        <v>209</v>
      </c>
      <c r="C195" s="81" t="s">
        <v>439</v>
      </c>
      <c r="D195" s="33">
        <v>11</v>
      </c>
      <c r="E195" s="34" t="s">
        <v>24</v>
      </c>
      <c r="F195" s="36"/>
      <c r="G195" s="24">
        <f t="shared" si="2"/>
        <v>0</v>
      </c>
    </row>
    <row r="196" spans="1:7" ht="24">
      <c r="A196" s="32">
        <v>128</v>
      </c>
      <c r="B196" s="34" t="s">
        <v>209</v>
      </c>
      <c r="C196" s="81" t="s">
        <v>440</v>
      </c>
      <c r="D196" s="33">
        <v>2</v>
      </c>
      <c r="E196" s="34" t="s">
        <v>24</v>
      </c>
      <c r="F196" s="36"/>
      <c r="G196" s="24">
        <f t="shared" si="2"/>
        <v>0</v>
      </c>
    </row>
    <row r="197" spans="1:7">
      <c r="A197" s="72">
        <v>13</v>
      </c>
      <c r="B197" s="68" t="s">
        <v>212</v>
      </c>
      <c r="C197" s="115" t="s">
        <v>213</v>
      </c>
      <c r="D197" s="69"/>
      <c r="E197" s="68"/>
      <c r="F197" s="64"/>
      <c r="G197" s="25"/>
    </row>
    <row r="198" spans="1:7">
      <c r="A198" s="37" t="s">
        <v>466</v>
      </c>
      <c r="B198" s="42" t="s">
        <v>214</v>
      </c>
      <c r="C198" s="111" t="s">
        <v>215</v>
      </c>
      <c r="D198" s="41"/>
      <c r="E198" s="42"/>
      <c r="F198" s="43"/>
      <c r="G198" s="26"/>
    </row>
    <row r="199" spans="1:7" ht="24">
      <c r="A199" s="32">
        <v>129</v>
      </c>
      <c r="B199" s="34" t="s">
        <v>214</v>
      </c>
      <c r="C199" s="81" t="s">
        <v>216</v>
      </c>
      <c r="D199" s="33">
        <v>50.7</v>
      </c>
      <c r="E199" s="34" t="s">
        <v>51</v>
      </c>
      <c r="F199" s="36"/>
      <c r="G199" s="24">
        <f t="shared" si="2"/>
        <v>0</v>
      </c>
    </row>
    <row r="200" spans="1:7" ht="36">
      <c r="A200" s="32">
        <v>130</v>
      </c>
      <c r="B200" s="34" t="s">
        <v>214</v>
      </c>
      <c r="C200" s="81" t="s">
        <v>217</v>
      </c>
      <c r="D200" s="33">
        <v>6.6</v>
      </c>
      <c r="E200" s="34" t="s">
        <v>51</v>
      </c>
      <c r="F200" s="36"/>
      <c r="G200" s="24">
        <f t="shared" si="2"/>
        <v>0</v>
      </c>
    </row>
    <row r="201" spans="1:7">
      <c r="A201" s="37" t="s">
        <v>467</v>
      </c>
      <c r="B201" s="42" t="s">
        <v>218</v>
      </c>
      <c r="C201" s="111" t="s">
        <v>219</v>
      </c>
      <c r="D201" s="41"/>
      <c r="E201" s="42"/>
      <c r="F201" s="43"/>
      <c r="G201" s="26"/>
    </row>
    <row r="202" spans="1:7">
      <c r="A202" s="32">
        <v>131</v>
      </c>
      <c r="B202" s="34" t="s">
        <v>218</v>
      </c>
      <c r="C202" s="81" t="s">
        <v>220</v>
      </c>
      <c r="D202" s="33">
        <v>74</v>
      </c>
      <c r="E202" s="34" t="s">
        <v>51</v>
      </c>
      <c r="F202" s="36"/>
      <c r="G202" s="24">
        <f t="shared" si="2"/>
        <v>0</v>
      </c>
    </row>
    <row r="203" spans="1:7" ht="24">
      <c r="A203" s="32">
        <v>132</v>
      </c>
      <c r="B203" s="34" t="s">
        <v>218</v>
      </c>
      <c r="C203" s="81" t="s">
        <v>221</v>
      </c>
      <c r="D203" s="33">
        <v>88.8</v>
      </c>
      <c r="E203" s="34" t="s">
        <v>51</v>
      </c>
      <c r="F203" s="36"/>
      <c r="G203" s="24">
        <f t="shared" ref="G203:G244" si="3">ROUND(D203*F203,2)</f>
        <v>0</v>
      </c>
    </row>
    <row r="204" spans="1:7" ht="36">
      <c r="A204" s="32">
        <v>133</v>
      </c>
      <c r="B204" s="34" t="s">
        <v>218</v>
      </c>
      <c r="C204" s="81" t="s">
        <v>441</v>
      </c>
      <c r="D204" s="33">
        <v>8</v>
      </c>
      <c r="E204" s="34" t="s">
        <v>51</v>
      </c>
      <c r="F204" s="36"/>
      <c r="G204" s="24">
        <f t="shared" si="3"/>
        <v>0</v>
      </c>
    </row>
    <row r="205" spans="1:7" ht="24">
      <c r="A205" s="32">
        <v>134</v>
      </c>
      <c r="B205" s="34" t="s">
        <v>218</v>
      </c>
      <c r="C205" s="81" t="s">
        <v>442</v>
      </c>
      <c r="D205" s="33">
        <v>9.9</v>
      </c>
      <c r="E205" s="34" t="s">
        <v>51</v>
      </c>
      <c r="F205" s="36"/>
      <c r="G205" s="24">
        <f t="shared" si="3"/>
        <v>0</v>
      </c>
    </row>
    <row r="206" spans="1:7">
      <c r="A206" s="32">
        <v>135</v>
      </c>
      <c r="B206" s="34" t="s">
        <v>218</v>
      </c>
      <c r="C206" s="81" t="s">
        <v>443</v>
      </c>
      <c r="D206" s="33">
        <v>15.4</v>
      </c>
      <c r="E206" s="34" t="s">
        <v>51</v>
      </c>
      <c r="F206" s="36"/>
      <c r="G206" s="24">
        <f t="shared" si="3"/>
        <v>0</v>
      </c>
    </row>
    <row r="207" spans="1:7">
      <c r="A207" s="72">
        <v>14</v>
      </c>
      <c r="B207" s="68" t="s">
        <v>223</v>
      </c>
      <c r="C207" s="115" t="s">
        <v>224</v>
      </c>
      <c r="D207" s="69"/>
      <c r="E207" s="68"/>
      <c r="F207" s="64"/>
      <c r="G207" s="25"/>
    </row>
    <row r="208" spans="1:7">
      <c r="A208" s="37" t="s">
        <v>468</v>
      </c>
      <c r="B208" s="42" t="s">
        <v>225</v>
      </c>
      <c r="C208" s="111" t="s">
        <v>226</v>
      </c>
      <c r="D208" s="41"/>
      <c r="E208" s="42"/>
      <c r="F208" s="43"/>
      <c r="G208" s="26"/>
    </row>
    <row r="209" spans="1:7" ht="36">
      <c r="A209" s="32">
        <v>136</v>
      </c>
      <c r="B209" s="34" t="s">
        <v>225</v>
      </c>
      <c r="C209" s="81" t="s">
        <v>227</v>
      </c>
      <c r="D209" s="33">
        <v>111</v>
      </c>
      <c r="E209" s="34" t="s">
        <v>51</v>
      </c>
      <c r="F209" s="36"/>
      <c r="G209" s="24">
        <f t="shared" si="3"/>
        <v>0</v>
      </c>
    </row>
    <row r="210" spans="1:7" ht="24">
      <c r="A210" s="32">
        <v>137</v>
      </c>
      <c r="B210" s="34" t="s">
        <v>225</v>
      </c>
      <c r="C210" s="81" t="s">
        <v>228</v>
      </c>
      <c r="D210" s="33">
        <v>111</v>
      </c>
      <c r="E210" s="34" t="s">
        <v>51</v>
      </c>
      <c r="F210" s="36"/>
      <c r="G210" s="24">
        <f t="shared" si="3"/>
        <v>0</v>
      </c>
    </row>
    <row r="211" spans="1:7">
      <c r="A211" s="32">
        <v>138</v>
      </c>
      <c r="B211" s="34" t="s">
        <v>225</v>
      </c>
      <c r="C211" s="81" t="s">
        <v>229</v>
      </c>
      <c r="D211" s="33">
        <v>111</v>
      </c>
      <c r="E211" s="34" t="s">
        <v>51</v>
      </c>
      <c r="F211" s="36"/>
      <c r="G211" s="24">
        <f t="shared" si="3"/>
        <v>0</v>
      </c>
    </row>
    <row r="212" spans="1:7" ht="24">
      <c r="A212" s="32">
        <v>139</v>
      </c>
      <c r="B212" s="34" t="s">
        <v>225</v>
      </c>
      <c r="C212" s="81" t="s">
        <v>130</v>
      </c>
      <c r="D212" s="33">
        <v>222</v>
      </c>
      <c r="E212" s="34" t="s">
        <v>24</v>
      </c>
      <c r="F212" s="36"/>
      <c r="G212" s="24">
        <f t="shared" si="3"/>
        <v>0</v>
      </c>
    </row>
    <row r="213" spans="1:7">
      <c r="A213" s="37" t="s">
        <v>469</v>
      </c>
      <c r="B213" s="42" t="s">
        <v>234</v>
      </c>
      <c r="C213" s="111" t="s">
        <v>235</v>
      </c>
      <c r="D213" s="41"/>
      <c r="E213" s="42"/>
      <c r="F213" s="43"/>
      <c r="G213" s="26"/>
    </row>
    <row r="214" spans="1:7" ht="36">
      <c r="A214" s="32">
        <v>140</v>
      </c>
      <c r="B214" s="34" t="s">
        <v>234</v>
      </c>
      <c r="C214" s="81" t="s">
        <v>236</v>
      </c>
      <c r="D214" s="33">
        <v>2.5489999999999999</v>
      </c>
      <c r="E214" s="34" t="s">
        <v>26</v>
      </c>
      <c r="F214" s="36"/>
      <c r="G214" s="24">
        <f t="shared" si="3"/>
        <v>0</v>
      </c>
    </row>
    <row r="215" spans="1:7" ht="36">
      <c r="A215" s="32">
        <v>141</v>
      </c>
      <c r="B215" s="34" t="s">
        <v>234</v>
      </c>
      <c r="C215" s="81" t="s">
        <v>237</v>
      </c>
      <c r="D215" s="33">
        <v>1.44</v>
      </c>
      <c r="E215" s="34" t="s">
        <v>26</v>
      </c>
      <c r="F215" s="36"/>
      <c r="G215" s="24">
        <f t="shared" si="3"/>
        <v>0</v>
      </c>
    </row>
    <row r="216" spans="1:7" ht="48">
      <c r="A216" s="32">
        <v>142</v>
      </c>
      <c r="B216" s="34" t="s">
        <v>234</v>
      </c>
      <c r="C216" s="81" t="s">
        <v>444</v>
      </c>
      <c r="D216" s="33">
        <v>6.84</v>
      </c>
      <c r="E216" s="34" t="s">
        <v>26</v>
      </c>
      <c r="F216" s="36"/>
      <c r="G216" s="24">
        <f t="shared" si="3"/>
        <v>0</v>
      </c>
    </row>
    <row r="217" spans="1:7" ht="24">
      <c r="A217" s="32">
        <v>143</v>
      </c>
      <c r="B217" s="34" t="s">
        <v>234</v>
      </c>
      <c r="C217" s="81" t="s">
        <v>238</v>
      </c>
      <c r="D217" s="33">
        <v>156.4</v>
      </c>
      <c r="E217" s="34" t="s">
        <v>34</v>
      </c>
      <c r="F217" s="36"/>
      <c r="G217" s="24">
        <f t="shared" si="3"/>
        <v>0</v>
      </c>
    </row>
    <row r="218" spans="1:7">
      <c r="A218" s="32">
        <v>144</v>
      </c>
      <c r="B218" s="34" t="s">
        <v>234</v>
      </c>
      <c r="C218" s="81" t="s">
        <v>239</v>
      </c>
      <c r="D218" s="33">
        <v>156.4</v>
      </c>
      <c r="E218" s="34" t="s">
        <v>34</v>
      </c>
      <c r="F218" s="36"/>
      <c r="G218" s="24">
        <f t="shared" si="3"/>
        <v>0</v>
      </c>
    </row>
    <row r="219" spans="1:7" ht="24">
      <c r="A219" s="37" t="s">
        <v>470</v>
      </c>
      <c r="B219" s="42" t="s">
        <v>240</v>
      </c>
      <c r="C219" s="111" t="s">
        <v>241</v>
      </c>
      <c r="D219" s="41"/>
      <c r="E219" s="42"/>
      <c r="F219" s="43"/>
      <c r="G219" s="26"/>
    </row>
    <row r="220" spans="1:7">
      <c r="A220" s="32">
        <v>145</v>
      </c>
      <c r="B220" s="34" t="s">
        <v>240</v>
      </c>
      <c r="C220" s="81" t="s">
        <v>242</v>
      </c>
      <c r="D220" s="33">
        <v>0.41799999999999998</v>
      </c>
      <c r="E220" s="34" t="s">
        <v>26</v>
      </c>
      <c r="F220" s="36"/>
      <c r="G220" s="24">
        <f t="shared" si="3"/>
        <v>0</v>
      </c>
    </row>
    <row r="221" spans="1:7">
      <c r="A221" s="72">
        <v>15</v>
      </c>
      <c r="B221" s="68" t="s">
        <v>243</v>
      </c>
      <c r="C221" s="115" t="s">
        <v>244</v>
      </c>
      <c r="D221" s="69"/>
      <c r="E221" s="68"/>
      <c r="F221" s="64"/>
      <c r="G221" s="25"/>
    </row>
    <row r="222" spans="1:7">
      <c r="A222" s="37" t="s">
        <v>291</v>
      </c>
      <c r="B222" s="42" t="s">
        <v>245</v>
      </c>
      <c r="C222" s="111" t="s">
        <v>246</v>
      </c>
      <c r="D222" s="41"/>
      <c r="E222" s="42"/>
      <c r="F222" s="43"/>
      <c r="G222" s="26"/>
    </row>
    <row r="223" spans="1:7" ht="36">
      <c r="A223" s="32">
        <v>146</v>
      </c>
      <c r="B223" s="34" t="s">
        <v>245</v>
      </c>
      <c r="C223" s="81" t="s">
        <v>247</v>
      </c>
      <c r="D223" s="33">
        <v>30</v>
      </c>
      <c r="E223" s="34" t="s">
        <v>51</v>
      </c>
      <c r="F223" s="36"/>
      <c r="G223" s="24">
        <f t="shared" si="3"/>
        <v>0</v>
      </c>
    </row>
    <row r="224" spans="1:7">
      <c r="A224" s="37" t="s">
        <v>292</v>
      </c>
      <c r="B224" s="42" t="s">
        <v>248</v>
      </c>
      <c r="C224" s="111" t="s">
        <v>249</v>
      </c>
      <c r="D224" s="41"/>
      <c r="E224" s="42"/>
      <c r="F224" s="43"/>
      <c r="G224" s="26"/>
    </row>
    <row r="225" spans="1:7" ht="24">
      <c r="A225" s="32">
        <v>147</v>
      </c>
      <c r="B225" s="34" t="s">
        <v>248</v>
      </c>
      <c r="C225" s="81" t="s">
        <v>250</v>
      </c>
      <c r="D225" s="33">
        <v>1</v>
      </c>
      <c r="E225" s="34" t="s">
        <v>13</v>
      </c>
      <c r="F225" s="36"/>
      <c r="G225" s="24">
        <f t="shared" si="3"/>
        <v>0</v>
      </c>
    </row>
    <row r="226" spans="1:7" ht="24">
      <c r="A226" s="32">
        <v>148</v>
      </c>
      <c r="B226" s="34" t="s">
        <v>248</v>
      </c>
      <c r="C226" s="81" t="s">
        <v>251</v>
      </c>
      <c r="D226" s="33">
        <v>70</v>
      </c>
      <c r="E226" s="34" t="s">
        <v>51</v>
      </c>
      <c r="F226" s="36"/>
      <c r="G226" s="24">
        <f t="shared" si="3"/>
        <v>0</v>
      </c>
    </row>
    <row r="227" spans="1:7" ht="24">
      <c r="A227" s="32">
        <v>149</v>
      </c>
      <c r="B227" s="34" t="s">
        <v>248</v>
      </c>
      <c r="C227" s="81" t="s">
        <v>253</v>
      </c>
      <c r="D227" s="33">
        <v>50</v>
      </c>
      <c r="E227" s="34" t="s">
        <v>51</v>
      </c>
      <c r="F227" s="36"/>
      <c r="G227" s="24">
        <f t="shared" si="3"/>
        <v>0</v>
      </c>
    </row>
    <row r="228" spans="1:7" ht="36">
      <c r="A228" s="32">
        <v>150</v>
      </c>
      <c r="B228" s="34" t="s">
        <v>248</v>
      </c>
      <c r="C228" s="81" t="s">
        <v>254</v>
      </c>
      <c r="D228" s="33">
        <v>152</v>
      </c>
      <c r="E228" s="34" t="s">
        <v>51</v>
      </c>
      <c r="F228" s="36"/>
      <c r="G228" s="24">
        <f t="shared" si="3"/>
        <v>0</v>
      </c>
    </row>
    <row r="229" spans="1:7" ht="24">
      <c r="A229" s="32">
        <v>151</v>
      </c>
      <c r="B229" s="34" t="s">
        <v>248</v>
      </c>
      <c r="C229" s="81" t="s">
        <v>256</v>
      </c>
      <c r="D229" s="33">
        <v>280</v>
      </c>
      <c r="E229" s="34" t="s">
        <v>51</v>
      </c>
      <c r="F229" s="36"/>
      <c r="G229" s="24">
        <f t="shared" si="3"/>
        <v>0</v>
      </c>
    </row>
    <row r="230" spans="1:7" ht="24">
      <c r="A230" s="32">
        <v>152</v>
      </c>
      <c r="B230" s="34" t="s">
        <v>248</v>
      </c>
      <c r="C230" s="81" t="s">
        <v>257</v>
      </c>
      <c r="D230" s="33">
        <v>34</v>
      </c>
      <c r="E230" s="34" t="s">
        <v>24</v>
      </c>
      <c r="F230" s="36"/>
      <c r="G230" s="24">
        <f t="shared" si="3"/>
        <v>0</v>
      </c>
    </row>
    <row r="231" spans="1:7">
      <c r="A231" s="32">
        <v>153</v>
      </c>
      <c r="B231" s="34" t="s">
        <v>248</v>
      </c>
      <c r="C231" s="81" t="s">
        <v>259</v>
      </c>
      <c r="D231" s="33">
        <v>1</v>
      </c>
      <c r="E231" s="34" t="s">
        <v>13</v>
      </c>
      <c r="F231" s="36"/>
      <c r="G231" s="24">
        <f t="shared" si="3"/>
        <v>0</v>
      </c>
    </row>
    <row r="232" spans="1:7">
      <c r="A232" s="37" t="s">
        <v>293</v>
      </c>
      <c r="B232" s="42" t="s">
        <v>248</v>
      </c>
      <c r="C232" s="111" t="s">
        <v>249</v>
      </c>
      <c r="D232" s="41"/>
      <c r="E232" s="42"/>
      <c r="F232" s="43"/>
      <c r="G232" s="26"/>
    </row>
    <row r="233" spans="1:7" ht="24">
      <c r="A233" s="32">
        <v>154</v>
      </c>
      <c r="B233" s="34" t="s">
        <v>248</v>
      </c>
      <c r="C233" s="81" t="s">
        <v>262</v>
      </c>
      <c r="D233" s="33">
        <v>34</v>
      </c>
      <c r="E233" s="34" t="s">
        <v>13</v>
      </c>
      <c r="F233" s="36"/>
      <c r="G233" s="24">
        <f t="shared" si="3"/>
        <v>0</v>
      </c>
    </row>
    <row r="234" spans="1:7" ht="36">
      <c r="A234" s="32">
        <v>155</v>
      </c>
      <c r="B234" s="34" t="s">
        <v>248</v>
      </c>
      <c r="C234" s="81" t="s">
        <v>199</v>
      </c>
      <c r="D234" s="33">
        <v>9</v>
      </c>
      <c r="E234" s="34" t="s">
        <v>200</v>
      </c>
      <c r="F234" s="36"/>
      <c r="G234" s="24">
        <f t="shared" si="3"/>
        <v>0</v>
      </c>
    </row>
    <row r="235" spans="1:7">
      <c r="A235" s="32">
        <v>156</v>
      </c>
      <c r="B235" s="34" t="s">
        <v>248</v>
      </c>
      <c r="C235" s="81" t="s">
        <v>263</v>
      </c>
      <c r="D235" s="33">
        <v>6</v>
      </c>
      <c r="E235" s="34" t="s">
        <v>51</v>
      </c>
      <c r="F235" s="36"/>
      <c r="G235" s="24">
        <f t="shared" si="3"/>
        <v>0</v>
      </c>
    </row>
    <row r="236" spans="1:7">
      <c r="A236" s="37" t="s">
        <v>471</v>
      </c>
      <c r="B236" s="42" t="s">
        <v>248</v>
      </c>
      <c r="C236" s="111" t="s">
        <v>249</v>
      </c>
      <c r="D236" s="41"/>
      <c r="E236" s="42"/>
      <c r="F236" s="43"/>
      <c r="G236" s="26"/>
    </row>
    <row r="237" spans="1:7">
      <c r="A237" s="32">
        <v>157</v>
      </c>
      <c r="B237" s="34" t="s">
        <v>248</v>
      </c>
      <c r="C237" s="81" t="s">
        <v>445</v>
      </c>
      <c r="D237" s="33">
        <v>8.1000000000000003E-2</v>
      </c>
      <c r="E237" s="34" t="s">
        <v>26</v>
      </c>
      <c r="F237" s="36"/>
      <c r="G237" s="24">
        <f t="shared" si="3"/>
        <v>0</v>
      </c>
    </row>
    <row r="238" spans="1:7" ht="24">
      <c r="A238" s="37" t="s">
        <v>472</v>
      </c>
      <c r="B238" s="42" t="s">
        <v>265</v>
      </c>
      <c r="C238" s="111" t="s">
        <v>266</v>
      </c>
      <c r="D238" s="41"/>
      <c r="E238" s="42"/>
      <c r="F238" s="43"/>
      <c r="G238" s="26"/>
    </row>
    <row r="239" spans="1:7">
      <c r="A239" s="32">
        <v>158</v>
      </c>
      <c r="B239" s="34" t="s">
        <v>265</v>
      </c>
      <c r="C239" s="81" t="s">
        <v>267</v>
      </c>
      <c r="D239" s="33">
        <v>588.1</v>
      </c>
      <c r="E239" s="34" t="s">
        <v>34</v>
      </c>
      <c r="F239" s="36"/>
      <c r="G239" s="24">
        <f t="shared" si="3"/>
        <v>0</v>
      </c>
    </row>
    <row r="240" spans="1:7">
      <c r="A240" s="32">
        <v>159</v>
      </c>
      <c r="B240" s="34" t="s">
        <v>265</v>
      </c>
      <c r="C240" s="81" t="s">
        <v>268</v>
      </c>
      <c r="D240" s="33">
        <v>588.1</v>
      </c>
      <c r="E240" s="34" t="s">
        <v>34</v>
      </c>
      <c r="F240" s="36"/>
      <c r="G240" s="24">
        <f t="shared" si="3"/>
        <v>0</v>
      </c>
    </row>
    <row r="241" spans="1:7">
      <c r="A241" s="32">
        <v>160</v>
      </c>
      <c r="B241" s="34" t="s">
        <v>265</v>
      </c>
      <c r="C241" s="81" t="s">
        <v>269</v>
      </c>
      <c r="D241" s="33">
        <v>588.1</v>
      </c>
      <c r="E241" s="34" t="s">
        <v>34</v>
      </c>
      <c r="F241" s="36"/>
      <c r="G241" s="24">
        <f t="shared" si="3"/>
        <v>0</v>
      </c>
    </row>
    <row r="242" spans="1:7">
      <c r="A242" s="37" t="s">
        <v>473</v>
      </c>
      <c r="B242" s="42" t="s">
        <v>277</v>
      </c>
      <c r="C242" s="111" t="s">
        <v>278</v>
      </c>
      <c r="D242" s="41"/>
      <c r="E242" s="42"/>
      <c r="F242" s="43"/>
      <c r="G242" s="26"/>
    </row>
    <row r="243" spans="1:7" ht="24">
      <c r="A243" s="32">
        <v>161</v>
      </c>
      <c r="B243" s="34" t="s">
        <v>277</v>
      </c>
      <c r="C243" s="81" t="s">
        <v>279</v>
      </c>
      <c r="D243" s="33">
        <v>6.36</v>
      </c>
      <c r="E243" s="34" t="s">
        <v>280</v>
      </c>
      <c r="F243" s="36"/>
      <c r="G243" s="24">
        <f t="shared" si="3"/>
        <v>0</v>
      </c>
    </row>
    <row r="244" spans="1:7" ht="36">
      <c r="A244" s="32">
        <v>162</v>
      </c>
      <c r="B244" s="34" t="s">
        <v>277</v>
      </c>
      <c r="C244" s="81" t="s">
        <v>281</v>
      </c>
      <c r="D244" s="33">
        <v>6.36</v>
      </c>
      <c r="E244" s="34" t="s">
        <v>280</v>
      </c>
      <c r="F244" s="36"/>
      <c r="G244" s="24">
        <f t="shared" si="3"/>
        <v>0</v>
      </c>
    </row>
    <row r="245" spans="1:7">
      <c r="A245" s="127" t="s">
        <v>340</v>
      </c>
      <c r="B245" s="128"/>
      <c r="C245" s="128"/>
      <c r="D245" s="128"/>
      <c r="E245" s="128"/>
      <c r="F245" s="129"/>
      <c r="G245" s="56">
        <f>SUM(G10:G244)</f>
        <v>0</v>
      </c>
    </row>
    <row r="247" spans="1:7">
      <c r="C247" s="123" t="s">
        <v>563</v>
      </c>
    </row>
    <row r="248" spans="1:7" ht="26.25">
      <c r="C248" s="113" t="s">
        <v>565</v>
      </c>
    </row>
    <row r="249" spans="1:7" ht="26.25">
      <c r="C249" s="113" t="s">
        <v>569</v>
      </c>
    </row>
  </sheetData>
  <mergeCells count="2">
    <mergeCell ref="A5:G5"/>
    <mergeCell ref="A245:F245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view="pageBreakPreview" topLeftCell="A37" zoomScale="85" zoomScaleNormal="100" zoomScaleSheetLayoutView="85" workbookViewId="0">
      <selection activeCell="C10" sqref="C10"/>
    </sheetView>
  </sheetViews>
  <sheetFormatPr defaultRowHeight="15"/>
  <cols>
    <col min="1" max="1" width="12.42578125" style="1" customWidth="1"/>
    <col min="2" max="2" width="12.85546875" style="1" customWidth="1"/>
    <col min="3" max="3" width="44.7109375" style="104" customWidth="1"/>
    <col min="4" max="5" width="8.85546875" style="1"/>
    <col min="6" max="6" width="11.140625" customWidth="1"/>
    <col min="7" max="7" width="17.28515625" customWidth="1"/>
  </cols>
  <sheetData>
    <row r="1" spans="1:7">
      <c r="A1" s="4" t="s">
        <v>376</v>
      </c>
      <c r="B1" s="45" t="s">
        <v>399</v>
      </c>
      <c r="C1" s="105"/>
    </row>
    <row r="2" spans="1:7">
      <c r="A2" s="4" t="s">
        <v>377</v>
      </c>
      <c r="B2" s="97" t="s">
        <v>341</v>
      </c>
      <c r="C2" s="116"/>
      <c r="F2" s="1"/>
      <c r="G2" s="1"/>
    </row>
    <row r="3" spans="1:7">
      <c r="A3" s="4" t="s">
        <v>371</v>
      </c>
      <c r="B3" s="45" t="s">
        <v>475</v>
      </c>
      <c r="C3" s="105"/>
      <c r="F3" s="1"/>
      <c r="G3" s="1"/>
    </row>
    <row r="4" spans="1:7">
      <c r="A4" s="4" t="s">
        <v>372</v>
      </c>
      <c r="B4" s="75" t="s">
        <v>474</v>
      </c>
      <c r="C4" s="117"/>
      <c r="F4" s="1"/>
      <c r="G4" s="1"/>
    </row>
    <row r="5" spans="1:7" ht="30.6" customHeight="1">
      <c r="A5" s="130" t="s">
        <v>559</v>
      </c>
      <c r="B5" s="130"/>
      <c r="C5" s="130"/>
      <c r="D5" s="130"/>
      <c r="E5" s="130"/>
      <c r="F5" s="130"/>
      <c r="G5" s="130"/>
    </row>
    <row r="6" spans="1:7">
      <c r="F6" s="1"/>
      <c r="G6" s="1"/>
    </row>
    <row r="7" spans="1:7">
      <c r="A7" s="87" t="s">
        <v>0</v>
      </c>
      <c r="B7" s="86" t="s">
        <v>6</v>
      </c>
      <c r="C7" s="85" t="s">
        <v>1</v>
      </c>
      <c r="D7" s="86" t="s">
        <v>2</v>
      </c>
      <c r="E7" s="86" t="s">
        <v>7</v>
      </c>
      <c r="F7" s="91" t="s">
        <v>8</v>
      </c>
      <c r="G7" s="86" t="s">
        <v>9</v>
      </c>
    </row>
    <row r="8" spans="1:7">
      <c r="A8" s="68">
        <v>1</v>
      </c>
      <c r="B8" s="68" t="s">
        <v>476</v>
      </c>
      <c r="C8" s="115" t="s">
        <v>344</v>
      </c>
      <c r="D8" s="77"/>
      <c r="E8" s="68"/>
      <c r="F8" s="64"/>
      <c r="G8" s="64"/>
    </row>
    <row r="9" spans="1:7" ht="17.45" customHeight="1">
      <c r="A9" s="37" t="s">
        <v>294</v>
      </c>
      <c r="B9" s="42" t="s">
        <v>476</v>
      </c>
      <c r="C9" s="111" t="s">
        <v>346</v>
      </c>
      <c r="D9" s="78"/>
      <c r="E9" s="42"/>
      <c r="F9" s="43"/>
      <c r="G9" s="43"/>
    </row>
    <row r="10" spans="1:7" ht="38.25">
      <c r="A10" s="32">
        <v>1</v>
      </c>
      <c r="B10" s="34" t="s">
        <v>476</v>
      </c>
      <c r="C10" s="81" t="s">
        <v>571</v>
      </c>
      <c r="D10" s="76">
        <v>0.04</v>
      </c>
      <c r="E10" s="34" t="s">
        <v>18</v>
      </c>
      <c r="F10" s="36"/>
      <c r="G10" s="35">
        <f>ROUND(D10*F10,2)</f>
        <v>0</v>
      </c>
    </row>
    <row r="11" spans="1:7" ht="60">
      <c r="A11" s="32">
        <v>2</v>
      </c>
      <c r="B11" s="34" t="s">
        <v>476</v>
      </c>
      <c r="C11" s="81" t="s">
        <v>477</v>
      </c>
      <c r="D11" s="76">
        <v>64.72</v>
      </c>
      <c r="E11" s="34" t="s">
        <v>30</v>
      </c>
      <c r="F11" s="36"/>
      <c r="G11" s="35">
        <f t="shared" ref="G11:G28" si="0">ROUND(D11*F11,2)</f>
        <v>0</v>
      </c>
    </row>
    <row r="12" spans="1:7" ht="60">
      <c r="A12" s="32">
        <v>3</v>
      </c>
      <c r="B12" s="34" t="s">
        <v>476</v>
      </c>
      <c r="C12" s="81" t="s">
        <v>478</v>
      </c>
      <c r="D12" s="76">
        <v>23.34</v>
      </c>
      <c r="E12" s="34" t="s">
        <v>30</v>
      </c>
      <c r="F12" s="36"/>
      <c r="G12" s="35">
        <f t="shared" si="0"/>
        <v>0</v>
      </c>
    </row>
    <row r="13" spans="1:7" ht="36">
      <c r="A13" s="32">
        <v>4</v>
      </c>
      <c r="B13" s="34" t="s">
        <v>476</v>
      </c>
      <c r="C13" s="81" t="s">
        <v>479</v>
      </c>
      <c r="D13" s="76">
        <v>16.18</v>
      </c>
      <c r="E13" s="34" t="s">
        <v>30</v>
      </c>
      <c r="F13" s="36"/>
      <c r="G13" s="35">
        <f t="shared" si="0"/>
        <v>0</v>
      </c>
    </row>
    <row r="14" spans="1:7" ht="48">
      <c r="A14" s="32">
        <v>5</v>
      </c>
      <c r="B14" s="34" t="s">
        <v>476</v>
      </c>
      <c r="C14" s="81" t="s">
        <v>480</v>
      </c>
      <c r="D14" s="76">
        <v>124</v>
      </c>
      <c r="E14" s="34" t="s">
        <v>34</v>
      </c>
      <c r="F14" s="36"/>
      <c r="G14" s="35">
        <f t="shared" si="0"/>
        <v>0</v>
      </c>
    </row>
    <row r="15" spans="1:7" ht="24">
      <c r="A15" s="32">
        <v>6</v>
      </c>
      <c r="B15" s="34" t="s">
        <v>476</v>
      </c>
      <c r="C15" s="81" t="s">
        <v>481</v>
      </c>
      <c r="D15" s="76">
        <v>80</v>
      </c>
      <c r="E15" s="34" t="s">
        <v>350</v>
      </c>
      <c r="F15" s="36"/>
      <c r="G15" s="35">
        <f t="shared" si="0"/>
        <v>0</v>
      </c>
    </row>
    <row r="16" spans="1:7" ht="24">
      <c r="A16" s="32">
        <v>7</v>
      </c>
      <c r="B16" s="34" t="s">
        <v>476</v>
      </c>
      <c r="C16" s="81" t="s">
        <v>482</v>
      </c>
      <c r="D16" s="76">
        <v>50</v>
      </c>
      <c r="E16" s="34" t="s">
        <v>352</v>
      </c>
      <c r="F16" s="36"/>
      <c r="G16" s="35">
        <f t="shared" si="0"/>
        <v>0</v>
      </c>
    </row>
    <row r="17" spans="1:7" ht="24">
      <c r="A17" s="32">
        <v>8</v>
      </c>
      <c r="B17" s="34" t="s">
        <v>476</v>
      </c>
      <c r="C17" s="81" t="s">
        <v>483</v>
      </c>
      <c r="D17" s="76">
        <v>58.22</v>
      </c>
      <c r="E17" s="34" t="s">
        <v>34</v>
      </c>
      <c r="F17" s="36"/>
      <c r="G17" s="35">
        <f t="shared" si="0"/>
        <v>0</v>
      </c>
    </row>
    <row r="18" spans="1:7" ht="36">
      <c r="A18" s="32">
        <v>9</v>
      </c>
      <c r="B18" s="34" t="s">
        <v>476</v>
      </c>
      <c r="C18" s="81" t="s">
        <v>484</v>
      </c>
      <c r="D18" s="76">
        <v>15.74</v>
      </c>
      <c r="E18" s="34" t="s">
        <v>30</v>
      </c>
      <c r="F18" s="36"/>
      <c r="G18" s="35">
        <f t="shared" si="0"/>
        <v>0</v>
      </c>
    </row>
    <row r="19" spans="1:7" ht="36">
      <c r="A19" s="32">
        <v>10</v>
      </c>
      <c r="B19" s="34" t="s">
        <v>476</v>
      </c>
      <c r="C19" s="81" t="s">
        <v>485</v>
      </c>
      <c r="D19" s="76">
        <v>22</v>
      </c>
      <c r="E19" s="34" t="s">
        <v>30</v>
      </c>
      <c r="F19" s="36"/>
      <c r="G19" s="35">
        <f t="shared" si="0"/>
        <v>0</v>
      </c>
    </row>
    <row r="20" spans="1:7" ht="24">
      <c r="A20" s="32">
        <v>11</v>
      </c>
      <c r="B20" s="34" t="s">
        <v>476</v>
      </c>
      <c r="C20" s="81" t="s">
        <v>356</v>
      </c>
      <c r="D20" s="76">
        <v>56.62</v>
      </c>
      <c r="E20" s="34" t="s">
        <v>30</v>
      </c>
      <c r="F20" s="36"/>
      <c r="G20" s="35">
        <f t="shared" si="0"/>
        <v>0</v>
      </c>
    </row>
    <row r="21" spans="1:7" ht="24">
      <c r="A21" s="32">
        <v>12</v>
      </c>
      <c r="B21" s="34" t="s">
        <v>476</v>
      </c>
      <c r="C21" s="81" t="s">
        <v>486</v>
      </c>
      <c r="D21" s="76">
        <v>56.62</v>
      </c>
      <c r="E21" s="34" t="s">
        <v>30</v>
      </c>
      <c r="F21" s="36"/>
      <c r="G21" s="35">
        <f t="shared" si="0"/>
        <v>0</v>
      </c>
    </row>
    <row r="22" spans="1:7" ht="36">
      <c r="A22" s="32">
        <v>13</v>
      </c>
      <c r="B22" s="34" t="s">
        <v>476</v>
      </c>
      <c r="C22" s="81" t="s">
        <v>487</v>
      </c>
      <c r="D22" s="76">
        <v>97.04</v>
      </c>
      <c r="E22" s="34" t="s">
        <v>30</v>
      </c>
      <c r="F22" s="36"/>
      <c r="G22" s="35">
        <f t="shared" si="0"/>
        <v>0</v>
      </c>
    </row>
    <row r="23" spans="1:7">
      <c r="A23" s="37" t="s">
        <v>373</v>
      </c>
      <c r="B23" s="42" t="s">
        <v>476</v>
      </c>
      <c r="C23" s="111" t="s">
        <v>358</v>
      </c>
      <c r="D23" s="78"/>
      <c r="E23" s="42"/>
      <c r="F23" s="43"/>
      <c r="G23" s="44"/>
    </row>
    <row r="24" spans="1:7" ht="24">
      <c r="A24" s="32">
        <v>14</v>
      </c>
      <c r="B24" s="34" t="s">
        <v>476</v>
      </c>
      <c r="C24" s="81" t="s">
        <v>488</v>
      </c>
      <c r="D24" s="76">
        <v>42.7</v>
      </c>
      <c r="E24" s="34" t="s">
        <v>51</v>
      </c>
      <c r="F24" s="36"/>
      <c r="G24" s="35">
        <f t="shared" si="0"/>
        <v>0</v>
      </c>
    </row>
    <row r="25" spans="1:7">
      <c r="A25" s="32">
        <v>15</v>
      </c>
      <c r="B25" s="34" t="s">
        <v>476</v>
      </c>
      <c r="C25" s="81" t="s">
        <v>363</v>
      </c>
      <c r="D25" s="76">
        <v>2</v>
      </c>
      <c r="E25" s="34" t="s">
        <v>350</v>
      </c>
      <c r="F25" s="36"/>
      <c r="G25" s="35">
        <f t="shared" si="0"/>
        <v>0</v>
      </c>
    </row>
    <row r="26" spans="1:7" ht="24">
      <c r="A26" s="32">
        <v>16</v>
      </c>
      <c r="B26" s="34" t="s">
        <v>476</v>
      </c>
      <c r="C26" s="81" t="s">
        <v>489</v>
      </c>
      <c r="D26" s="76">
        <v>1</v>
      </c>
      <c r="E26" s="34" t="s">
        <v>350</v>
      </c>
      <c r="F26" s="36"/>
      <c r="G26" s="35">
        <f t="shared" si="0"/>
        <v>0</v>
      </c>
    </row>
    <row r="27" spans="1:7">
      <c r="A27" s="32">
        <v>17</v>
      </c>
      <c r="B27" s="34" t="s">
        <v>476</v>
      </c>
      <c r="C27" s="81" t="s">
        <v>490</v>
      </c>
      <c r="D27" s="76">
        <v>1</v>
      </c>
      <c r="E27" s="34" t="s">
        <v>24</v>
      </c>
      <c r="F27" s="36"/>
      <c r="G27" s="35">
        <f t="shared" si="0"/>
        <v>0</v>
      </c>
    </row>
    <row r="28" spans="1:7" ht="24">
      <c r="A28" s="34">
        <v>18</v>
      </c>
      <c r="B28" s="34" t="s">
        <v>476</v>
      </c>
      <c r="C28" s="81" t="s">
        <v>491</v>
      </c>
      <c r="D28" s="76">
        <v>0.21</v>
      </c>
      <c r="E28" s="34" t="s">
        <v>369</v>
      </c>
      <c r="F28" s="36"/>
      <c r="G28" s="35">
        <f t="shared" si="0"/>
        <v>0</v>
      </c>
    </row>
    <row r="29" spans="1:7">
      <c r="A29" s="127" t="s">
        <v>340</v>
      </c>
      <c r="B29" s="128"/>
      <c r="C29" s="128"/>
      <c r="D29" s="128"/>
      <c r="E29" s="128"/>
      <c r="F29" s="129"/>
      <c r="G29" s="56">
        <f>SUM(G10:G28)</f>
        <v>0</v>
      </c>
    </row>
    <row r="32" spans="1:7">
      <c r="C32" s="123" t="s">
        <v>563</v>
      </c>
    </row>
    <row r="33" spans="3:3" ht="26.25">
      <c r="C33" s="113" t="s">
        <v>569</v>
      </c>
    </row>
  </sheetData>
  <mergeCells count="2">
    <mergeCell ref="A5:G5"/>
    <mergeCell ref="A29:F29"/>
  </mergeCells>
  <pageMargins left="0.70866141732283472" right="0.70866141732283472" top="0.74803149606299213" bottom="0.74803149606299213" header="0.31496062992125984" footer="0.31496062992125984"/>
  <pageSetup paperSize="8" scale="9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view="pageBreakPreview" zoomScaleNormal="100" zoomScaleSheetLayoutView="100" workbookViewId="0">
      <selection activeCell="I9" sqref="I9"/>
    </sheetView>
  </sheetViews>
  <sheetFormatPr defaultRowHeight="15"/>
  <cols>
    <col min="1" max="1" width="10.7109375" style="88" customWidth="1"/>
    <col min="2" max="2" width="13.7109375" style="1" customWidth="1"/>
    <col min="3" max="3" width="41.7109375" style="6" customWidth="1"/>
    <col min="4" max="5" width="8.85546875" style="1"/>
    <col min="6" max="6" width="11.7109375" customWidth="1"/>
    <col min="7" max="7" width="18.140625" customWidth="1"/>
  </cols>
  <sheetData>
    <row r="1" spans="1:7">
      <c r="A1" s="4" t="s">
        <v>376</v>
      </c>
      <c r="B1" s="75" t="s">
        <v>399</v>
      </c>
      <c r="C1" s="75"/>
    </row>
    <row r="2" spans="1:7">
      <c r="A2" s="4" t="s">
        <v>377</v>
      </c>
      <c r="B2" s="97" t="s">
        <v>378</v>
      </c>
      <c r="C2" s="75"/>
      <c r="F2" s="1"/>
      <c r="G2" s="1"/>
    </row>
    <row r="3" spans="1:7">
      <c r="A3" s="4" t="s">
        <v>371</v>
      </c>
      <c r="B3" s="45" t="s">
        <v>342</v>
      </c>
      <c r="C3" s="45"/>
      <c r="F3" s="1"/>
      <c r="G3" s="1"/>
    </row>
    <row r="4" spans="1:7">
      <c r="A4" s="4" t="s">
        <v>372</v>
      </c>
      <c r="B4" s="75" t="s">
        <v>492</v>
      </c>
      <c r="C4" s="46"/>
      <c r="F4" s="1"/>
      <c r="G4" s="1"/>
    </row>
    <row r="5" spans="1:7" ht="30.6" customHeight="1">
      <c r="A5" s="130" t="s">
        <v>559</v>
      </c>
      <c r="B5" s="130"/>
      <c r="C5" s="130"/>
      <c r="D5" s="130"/>
      <c r="E5" s="130"/>
      <c r="F5" s="130"/>
      <c r="G5" s="130"/>
    </row>
    <row r="6" spans="1:7">
      <c r="C6" s="5"/>
      <c r="F6" s="1"/>
      <c r="G6" s="1"/>
    </row>
    <row r="7" spans="1:7">
      <c r="A7" s="87" t="s">
        <v>0</v>
      </c>
      <c r="B7" s="86" t="s">
        <v>6</v>
      </c>
      <c r="C7" s="85" t="s">
        <v>1</v>
      </c>
      <c r="D7" s="86" t="s">
        <v>2</v>
      </c>
      <c r="E7" s="86" t="s">
        <v>7</v>
      </c>
      <c r="F7" s="91" t="s">
        <v>8</v>
      </c>
      <c r="G7" s="86" t="s">
        <v>9</v>
      </c>
    </row>
    <row r="8" spans="1:7" ht="24">
      <c r="A8" s="68">
        <v>1</v>
      </c>
      <c r="B8" s="68" t="s">
        <v>380</v>
      </c>
      <c r="C8" s="83" t="s">
        <v>493</v>
      </c>
      <c r="D8" s="67"/>
      <c r="E8" s="68"/>
      <c r="F8" s="62"/>
      <c r="G8" s="63"/>
    </row>
    <row r="9" spans="1:7" s="60" customFormat="1" ht="36">
      <c r="A9" s="51">
        <v>1</v>
      </c>
      <c r="B9" s="51" t="s">
        <v>380</v>
      </c>
      <c r="C9" s="50" t="s">
        <v>381</v>
      </c>
      <c r="D9" s="70">
        <v>25</v>
      </c>
      <c r="E9" s="51" t="s">
        <v>51</v>
      </c>
      <c r="F9" s="65"/>
      <c r="G9" s="118">
        <f>ROUND(D9*F9,2)</f>
        <v>0</v>
      </c>
    </row>
    <row r="10" spans="1:7" s="60" customFormat="1" ht="24">
      <c r="A10" s="51">
        <v>2</v>
      </c>
      <c r="B10" s="51" t="s">
        <v>380</v>
      </c>
      <c r="C10" s="50" t="s">
        <v>382</v>
      </c>
      <c r="D10" s="70">
        <v>25</v>
      </c>
      <c r="E10" s="51" t="s">
        <v>51</v>
      </c>
      <c r="F10" s="65"/>
      <c r="G10" s="118">
        <f t="shared" ref="G10:G36" si="0">ROUND(D10*F10,2)</f>
        <v>0</v>
      </c>
    </row>
    <row r="11" spans="1:7" s="60" customFormat="1" ht="24">
      <c r="A11" s="51">
        <v>3</v>
      </c>
      <c r="B11" s="51" t="s">
        <v>380</v>
      </c>
      <c r="C11" s="50" t="s">
        <v>383</v>
      </c>
      <c r="D11" s="70">
        <v>56</v>
      </c>
      <c r="E11" s="51" t="s">
        <v>51</v>
      </c>
      <c r="F11" s="65"/>
      <c r="G11" s="118">
        <f t="shared" si="0"/>
        <v>0</v>
      </c>
    </row>
    <row r="12" spans="1:7" s="60" customFormat="1" ht="48">
      <c r="A12" s="51">
        <v>4</v>
      </c>
      <c r="B12" s="51" t="s">
        <v>380</v>
      </c>
      <c r="C12" s="50" t="s">
        <v>494</v>
      </c>
      <c r="D12" s="70">
        <v>128</v>
      </c>
      <c r="E12" s="51" t="s">
        <v>51</v>
      </c>
      <c r="F12" s="65"/>
      <c r="G12" s="118">
        <f t="shared" si="0"/>
        <v>0</v>
      </c>
    </row>
    <row r="13" spans="1:7" s="60" customFormat="1" ht="24">
      <c r="A13" s="51">
        <v>5</v>
      </c>
      <c r="B13" s="51" t="s">
        <v>380</v>
      </c>
      <c r="C13" s="50" t="s">
        <v>495</v>
      </c>
      <c r="D13" s="70">
        <v>22</v>
      </c>
      <c r="E13" s="51" t="s">
        <v>51</v>
      </c>
      <c r="F13" s="65"/>
      <c r="G13" s="118">
        <f t="shared" si="0"/>
        <v>0</v>
      </c>
    </row>
    <row r="14" spans="1:7" s="60" customFormat="1" ht="24">
      <c r="A14" s="51">
        <v>6</v>
      </c>
      <c r="B14" s="51" t="s">
        <v>380</v>
      </c>
      <c r="C14" s="50" t="s">
        <v>496</v>
      </c>
      <c r="D14" s="70">
        <v>16</v>
      </c>
      <c r="E14" s="51" t="s">
        <v>51</v>
      </c>
      <c r="F14" s="65"/>
      <c r="G14" s="118">
        <f t="shared" si="0"/>
        <v>0</v>
      </c>
    </row>
    <row r="15" spans="1:7" s="60" customFormat="1" ht="24">
      <c r="A15" s="51">
        <v>7</v>
      </c>
      <c r="B15" s="51" t="s">
        <v>380</v>
      </c>
      <c r="C15" s="50" t="s">
        <v>497</v>
      </c>
      <c r="D15" s="70">
        <v>92</v>
      </c>
      <c r="E15" s="51" t="s">
        <v>51</v>
      </c>
      <c r="F15" s="65"/>
      <c r="G15" s="118">
        <f t="shared" si="0"/>
        <v>0</v>
      </c>
    </row>
    <row r="16" spans="1:7" s="60" customFormat="1" ht="24">
      <c r="A16" s="51">
        <v>8</v>
      </c>
      <c r="B16" s="51" t="s">
        <v>380</v>
      </c>
      <c r="C16" s="50" t="s">
        <v>498</v>
      </c>
      <c r="D16" s="70">
        <v>46</v>
      </c>
      <c r="E16" s="51" t="s">
        <v>51</v>
      </c>
      <c r="F16" s="65"/>
      <c r="G16" s="118">
        <f t="shared" si="0"/>
        <v>0</v>
      </c>
    </row>
    <row r="17" spans="1:7" s="60" customFormat="1" ht="60">
      <c r="A17" s="51">
        <v>9</v>
      </c>
      <c r="B17" s="51" t="s">
        <v>380</v>
      </c>
      <c r="C17" s="50" t="s">
        <v>499</v>
      </c>
      <c r="D17" s="70">
        <v>4</v>
      </c>
      <c r="E17" s="51" t="s">
        <v>24</v>
      </c>
      <c r="F17" s="65"/>
      <c r="G17" s="118">
        <f t="shared" si="0"/>
        <v>0</v>
      </c>
    </row>
    <row r="18" spans="1:7" s="60" customFormat="1" ht="36">
      <c r="A18" s="51">
        <v>10</v>
      </c>
      <c r="B18" s="51" t="s">
        <v>380</v>
      </c>
      <c r="C18" s="50" t="s">
        <v>388</v>
      </c>
      <c r="D18" s="70">
        <v>25</v>
      </c>
      <c r="E18" s="51" t="s">
        <v>51</v>
      </c>
      <c r="F18" s="65"/>
      <c r="G18" s="118">
        <f t="shared" si="0"/>
        <v>0</v>
      </c>
    </row>
    <row r="19" spans="1:7" s="60" customFormat="1" ht="36">
      <c r="A19" s="51">
        <v>11</v>
      </c>
      <c r="B19" s="51" t="s">
        <v>380</v>
      </c>
      <c r="C19" s="50" t="s">
        <v>389</v>
      </c>
      <c r="D19" s="70">
        <v>25</v>
      </c>
      <c r="E19" s="51" t="s">
        <v>51</v>
      </c>
      <c r="F19" s="65"/>
      <c r="G19" s="118">
        <f t="shared" si="0"/>
        <v>0</v>
      </c>
    </row>
    <row r="20" spans="1:7" s="60" customFormat="1" ht="24">
      <c r="A20" s="51">
        <v>12</v>
      </c>
      <c r="B20" s="51" t="s">
        <v>380</v>
      </c>
      <c r="C20" s="50" t="s">
        <v>500</v>
      </c>
      <c r="D20" s="70">
        <v>3</v>
      </c>
      <c r="E20" s="51" t="s">
        <v>391</v>
      </c>
      <c r="F20" s="65"/>
      <c r="G20" s="118">
        <f t="shared" si="0"/>
        <v>0</v>
      </c>
    </row>
    <row r="21" spans="1:7" s="60" customFormat="1" ht="24">
      <c r="A21" s="51">
        <v>13</v>
      </c>
      <c r="B21" s="51" t="s">
        <v>380</v>
      </c>
      <c r="C21" s="50" t="s">
        <v>501</v>
      </c>
      <c r="D21" s="70">
        <v>1.55</v>
      </c>
      <c r="E21" s="51" t="s">
        <v>393</v>
      </c>
      <c r="F21" s="65"/>
      <c r="G21" s="118">
        <f t="shared" si="0"/>
        <v>0</v>
      </c>
    </row>
    <row r="22" spans="1:7" s="60" customFormat="1" ht="36">
      <c r="A22" s="51">
        <v>14</v>
      </c>
      <c r="B22" s="51" t="s">
        <v>380</v>
      </c>
      <c r="C22" s="50" t="s">
        <v>394</v>
      </c>
      <c r="D22" s="70">
        <v>3.4</v>
      </c>
      <c r="E22" s="51" t="s">
        <v>30</v>
      </c>
      <c r="F22" s="65"/>
      <c r="G22" s="118">
        <f t="shared" si="0"/>
        <v>0</v>
      </c>
    </row>
    <row r="23" spans="1:7">
      <c r="A23" s="68">
        <v>2</v>
      </c>
      <c r="B23" s="68" t="s">
        <v>380</v>
      </c>
      <c r="C23" s="83" t="s">
        <v>502</v>
      </c>
      <c r="D23" s="69"/>
      <c r="E23" s="68"/>
      <c r="F23" s="64"/>
      <c r="G23" s="66"/>
    </row>
    <row r="24" spans="1:7" s="60" customFormat="1" ht="48">
      <c r="A24" s="51">
        <v>15</v>
      </c>
      <c r="B24" s="51" t="s">
        <v>380</v>
      </c>
      <c r="C24" s="50" t="s">
        <v>503</v>
      </c>
      <c r="D24" s="70">
        <v>1</v>
      </c>
      <c r="E24" s="51" t="s">
        <v>13</v>
      </c>
      <c r="F24" s="65"/>
      <c r="G24" s="118">
        <f t="shared" si="0"/>
        <v>0</v>
      </c>
    </row>
    <row r="25" spans="1:7" s="60" customFormat="1">
      <c r="A25" s="51">
        <v>16</v>
      </c>
      <c r="B25" s="51" t="s">
        <v>380</v>
      </c>
      <c r="C25" s="50" t="s">
        <v>504</v>
      </c>
      <c r="D25" s="70">
        <v>1</v>
      </c>
      <c r="E25" s="51" t="s">
        <v>13</v>
      </c>
      <c r="F25" s="65"/>
      <c r="G25" s="118">
        <f t="shared" si="0"/>
        <v>0</v>
      </c>
    </row>
    <row r="26" spans="1:7" s="60" customFormat="1">
      <c r="A26" s="51">
        <v>17</v>
      </c>
      <c r="B26" s="51" t="s">
        <v>380</v>
      </c>
      <c r="C26" s="50" t="s">
        <v>505</v>
      </c>
      <c r="D26" s="70">
        <v>1</v>
      </c>
      <c r="E26" s="51" t="s">
        <v>13</v>
      </c>
      <c r="F26" s="65"/>
      <c r="G26" s="118">
        <f t="shared" si="0"/>
        <v>0</v>
      </c>
    </row>
    <row r="27" spans="1:7" s="60" customFormat="1">
      <c r="A27" s="51">
        <v>18</v>
      </c>
      <c r="B27" s="51" t="s">
        <v>380</v>
      </c>
      <c r="C27" s="50" t="s">
        <v>506</v>
      </c>
      <c r="D27" s="70">
        <v>10</v>
      </c>
      <c r="E27" s="51" t="s">
        <v>13</v>
      </c>
      <c r="F27" s="65"/>
      <c r="G27" s="118">
        <f t="shared" si="0"/>
        <v>0</v>
      </c>
    </row>
    <row r="28" spans="1:7" s="60" customFormat="1">
      <c r="A28" s="51">
        <v>19</v>
      </c>
      <c r="B28" s="51" t="s">
        <v>380</v>
      </c>
      <c r="C28" s="50" t="s">
        <v>507</v>
      </c>
      <c r="D28" s="70">
        <v>100</v>
      </c>
      <c r="E28" s="51" t="s">
        <v>508</v>
      </c>
      <c r="F28" s="65"/>
      <c r="G28" s="118">
        <f t="shared" si="0"/>
        <v>0</v>
      </c>
    </row>
    <row r="29" spans="1:7" s="60" customFormat="1">
      <c r="A29" s="51">
        <v>20</v>
      </c>
      <c r="B29" s="51" t="s">
        <v>380</v>
      </c>
      <c r="C29" s="50" t="s">
        <v>509</v>
      </c>
      <c r="D29" s="70">
        <v>16</v>
      </c>
      <c r="E29" s="51" t="s">
        <v>24</v>
      </c>
      <c r="F29" s="65"/>
      <c r="G29" s="118">
        <f t="shared" si="0"/>
        <v>0</v>
      </c>
    </row>
    <row r="30" spans="1:7" s="60" customFormat="1" ht="24">
      <c r="A30" s="51">
        <v>21</v>
      </c>
      <c r="B30" s="51" t="s">
        <v>380</v>
      </c>
      <c r="C30" s="50" t="s">
        <v>510</v>
      </c>
      <c r="D30" s="70">
        <v>40</v>
      </c>
      <c r="E30" s="51" t="s">
        <v>24</v>
      </c>
      <c r="F30" s="65"/>
      <c r="G30" s="118">
        <f t="shared" si="0"/>
        <v>0</v>
      </c>
    </row>
    <row r="31" spans="1:7" s="60" customFormat="1" ht="24">
      <c r="A31" s="51">
        <v>22</v>
      </c>
      <c r="B31" s="51" t="s">
        <v>380</v>
      </c>
      <c r="C31" s="50" t="s">
        <v>511</v>
      </c>
      <c r="D31" s="70">
        <v>90</v>
      </c>
      <c r="E31" s="51" t="s">
        <v>51</v>
      </c>
      <c r="F31" s="65"/>
      <c r="G31" s="118">
        <f t="shared" si="0"/>
        <v>0</v>
      </c>
    </row>
    <row r="32" spans="1:7" s="60" customFormat="1" ht="24">
      <c r="A32" s="51">
        <v>23</v>
      </c>
      <c r="B32" s="51" t="s">
        <v>380</v>
      </c>
      <c r="C32" s="50" t="s">
        <v>512</v>
      </c>
      <c r="D32" s="70">
        <v>8</v>
      </c>
      <c r="E32" s="51" t="s">
        <v>24</v>
      </c>
      <c r="F32" s="65"/>
      <c r="G32" s="118">
        <f t="shared" si="0"/>
        <v>0</v>
      </c>
    </row>
    <row r="33" spans="1:7" s="60" customFormat="1" ht="24">
      <c r="A33" s="51">
        <v>24</v>
      </c>
      <c r="B33" s="51" t="s">
        <v>380</v>
      </c>
      <c r="C33" s="50" t="s">
        <v>513</v>
      </c>
      <c r="D33" s="70">
        <v>1</v>
      </c>
      <c r="E33" s="51" t="s">
        <v>13</v>
      </c>
      <c r="F33" s="65"/>
      <c r="G33" s="118">
        <f t="shared" si="0"/>
        <v>0</v>
      </c>
    </row>
    <row r="34" spans="1:7" s="60" customFormat="1" ht="24">
      <c r="A34" s="51">
        <v>25</v>
      </c>
      <c r="B34" s="51" t="s">
        <v>514</v>
      </c>
      <c r="C34" s="50" t="s">
        <v>515</v>
      </c>
      <c r="D34" s="70">
        <v>20</v>
      </c>
      <c r="E34" s="51" t="s">
        <v>51</v>
      </c>
      <c r="F34" s="65"/>
      <c r="G34" s="118">
        <f t="shared" si="0"/>
        <v>0</v>
      </c>
    </row>
    <row r="35" spans="1:7" s="60" customFormat="1" ht="24">
      <c r="A35" s="51">
        <v>26</v>
      </c>
      <c r="B35" s="51" t="s">
        <v>380</v>
      </c>
      <c r="C35" s="50" t="s">
        <v>516</v>
      </c>
      <c r="D35" s="70">
        <v>1</v>
      </c>
      <c r="E35" s="51" t="s">
        <v>24</v>
      </c>
      <c r="F35" s="65"/>
      <c r="G35" s="118">
        <f t="shared" si="0"/>
        <v>0</v>
      </c>
    </row>
    <row r="36" spans="1:7" s="60" customFormat="1" ht="24">
      <c r="A36" s="51">
        <v>27</v>
      </c>
      <c r="B36" s="51" t="s">
        <v>380</v>
      </c>
      <c r="C36" s="50" t="s">
        <v>517</v>
      </c>
      <c r="D36" s="70">
        <v>1</v>
      </c>
      <c r="E36" s="51" t="s">
        <v>24</v>
      </c>
      <c r="F36" s="65"/>
      <c r="G36" s="118">
        <f t="shared" si="0"/>
        <v>0</v>
      </c>
    </row>
    <row r="37" spans="1:7">
      <c r="A37" s="127" t="s">
        <v>340</v>
      </c>
      <c r="B37" s="128"/>
      <c r="C37" s="128"/>
      <c r="D37" s="128"/>
      <c r="E37" s="128"/>
      <c r="F37" s="129"/>
      <c r="G37" s="56">
        <f>SUM(G9:G36)</f>
        <v>0</v>
      </c>
    </row>
  </sheetData>
  <mergeCells count="2">
    <mergeCell ref="A5:G5"/>
    <mergeCell ref="A37:F37"/>
  </mergeCells>
  <pageMargins left="0.70866141732283472" right="0.70866141732283472" top="0.74803149606299213" bottom="0.74803149606299213" header="0.31496062992125984" footer="0.31496062992125984"/>
  <pageSetup paperSize="8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ZZKO całość</vt:lpstr>
      <vt:lpstr>KO_wiadukt pn</vt:lpstr>
      <vt:lpstr>KO_kd_pn</vt:lpstr>
      <vt:lpstr>KO_en_pn</vt:lpstr>
      <vt:lpstr>KO_sch_pn</vt:lpstr>
      <vt:lpstr>KO_wiadukt pd</vt:lpstr>
      <vt:lpstr>KO_kd_pd</vt:lpstr>
      <vt:lpstr>KO_en_pd</vt:lpstr>
      <vt:lpstr>KO_en_pd!Obszar_wydruku</vt:lpstr>
      <vt:lpstr>KO_en_pn!Obszar_wydruku</vt:lpstr>
      <vt:lpstr>KO_kd_pd!Obszar_wydruku</vt:lpstr>
      <vt:lpstr>KO_kd_pn!Obszar_wydruku</vt:lpstr>
      <vt:lpstr>KO_sch_pn!Obszar_wydruku</vt:lpstr>
      <vt:lpstr>'KO_wiadukt pd'!Obszar_wydruku</vt:lpstr>
      <vt:lpstr>'KO_wiadukt pn'!Obszar_wydruku</vt:lpstr>
      <vt:lpstr>'ZZKO całość'!Obszar_wydruku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Gładych</dc:creator>
  <cp:lastModifiedBy>Dawid Kozłowski</cp:lastModifiedBy>
  <cp:lastPrinted>2018-09-05T10:05:17Z</cp:lastPrinted>
  <dcterms:created xsi:type="dcterms:W3CDTF">2018-09-04T07:05:15Z</dcterms:created>
  <dcterms:modified xsi:type="dcterms:W3CDTF">2018-09-06T11:15:52Z</dcterms:modified>
</cp:coreProperties>
</file>