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MÓWIENIA\PRZETARGI\ZDM\ROB_BUD_2017_SPP_Rybaki\24-07-2017 robocze\"/>
    </mc:Choice>
  </mc:AlternateContent>
  <bookViews>
    <workbookView xWindow="0" yWindow="0" windowWidth="23040" windowHeight="9075"/>
  </bookViews>
  <sheets>
    <sheet name="Etap I" sheetId="5" r:id="rId1"/>
    <sheet name="Etap II" sheetId="6" r:id="rId2"/>
    <sheet name="Etap III" sheetId="7" r:id="rId3"/>
    <sheet name="Etap IV" sheetId="8" r:id="rId4"/>
    <sheet name="Etap V" sheetId="9" r:id="rId5"/>
    <sheet name="Etap VI" sheetId="10" r:id="rId6"/>
    <sheet name="Etap VII" sheetId="11" r:id="rId7"/>
    <sheet name="Całość" sheetId="12" r:id="rId8"/>
  </sheets>
  <definedNames>
    <definedName name="_xlnm.Print_Area" localSheetId="0">'Etap I'!$A$1:$G$146</definedName>
    <definedName name="_xlnm.Print_Area" localSheetId="1">'Etap II'!$A$1:$G$198</definedName>
    <definedName name="_xlnm.Print_Area" localSheetId="3">'Etap IV'!$A$1:$G$176</definedName>
    <definedName name="_xlnm.Print_Area" localSheetId="4">'Etap V'!$A$1:$H$72</definedName>
    <definedName name="_xlnm.Print_Area" localSheetId="5">'Etap VI'!$A$1:$G$28</definedName>
    <definedName name="_xlnm.Print_Area" localSheetId="6">'Etap VII'!$A$1:$G$33</definedName>
  </definedNames>
  <calcPr calcId="152511" fullPrecision="0"/>
</workbook>
</file>

<file path=xl/calcChain.xml><?xml version="1.0" encoding="utf-8"?>
<calcChain xmlns="http://schemas.openxmlformats.org/spreadsheetml/2006/main">
  <c r="G1" i="5" l="1"/>
  <c r="G8" i="5"/>
  <c r="G12" i="5"/>
  <c r="G15" i="5"/>
  <c r="G18" i="5"/>
  <c r="G21" i="5"/>
  <c r="G24" i="5"/>
  <c r="G27" i="5"/>
  <c r="G30" i="5"/>
  <c r="G33" i="5"/>
  <c r="G36" i="5"/>
  <c r="G39" i="5"/>
  <c r="G42" i="5"/>
  <c r="G46" i="5"/>
  <c r="G49" i="5"/>
  <c r="G55" i="5"/>
  <c r="G57" i="5"/>
  <c r="G59" i="5"/>
  <c r="G64" i="5"/>
  <c r="G66" i="5"/>
  <c r="G68" i="5"/>
  <c r="G72" i="5"/>
  <c r="G75" i="5"/>
  <c r="G79" i="5"/>
  <c r="G85" i="5"/>
  <c r="G87" i="5"/>
  <c r="G89" i="5"/>
  <c r="G94" i="5"/>
  <c r="G96" i="5"/>
  <c r="G100" i="5"/>
  <c r="G104" i="5"/>
  <c r="G109" i="5"/>
  <c r="G112" i="5"/>
  <c r="G116" i="5"/>
  <c r="G120" i="5"/>
  <c r="G125" i="5"/>
  <c r="G129" i="5"/>
  <c r="G132" i="5"/>
  <c r="G136" i="5"/>
  <c r="G140" i="5"/>
  <c r="G143" i="5"/>
  <c r="G146" i="5"/>
  <c r="G1" i="6"/>
  <c r="G12" i="6"/>
  <c r="G15" i="6"/>
  <c r="G20" i="6"/>
  <c r="G25" i="6"/>
  <c r="G30" i="6"/>
  <c r="G35" i="6"/>
  <c r="G37" i="6"/>
  <c r="G41" i="6"/>
  <c r="G44" i="6"/>
  <c r="G47" i="6"/>
  <c r="G50" i="6"/>
  <c r="G53" i="6"/>
  <c r="G56" i="6"/>
  <c r="G59" i="6"/>
  <c r="G62" i="6"/>
  <c r="G65" i="6"/>
  <c r="G68" i="6"/>
  <c r="G71" i="6"/>
  <c r="G74" i="6"/>
  <c r="G78" i="6"/>
  <c r="G81" i="6"/>
  <c r="G87" i="6"/>
  <c r="G89" i="6"/>
  <c r="G91" i="6"/>
  <c r="G96" i="6"/>
  <c r="G98" i="6"/>
  <c r="G100" i="6"/>
  <c r="G104" i="6"/>
  <c r="G107" i="6"/>
  <c r="G108" i="6"/>
  <c r="G111" i="6"/>
  <c r="G117" i="6"/>
  <c r="G119" i="6"/>
  <c r="G121" i="6"/>
  <c r="G126" i="6"/>
  <c r="G128" i="6"/>
  <c r="G132" i="6"/>
  <c r="G136" i="6"/>
  <c r="G141" i="6"/>
  <c r="G144" i="6"/>
  <c r="G148" i="6"/>
  <c r="G150" i="6"/>
  <c r="G153" i="6"/>
  <c r="G157" i="6"/>
  <c r="G161" i="6"/>
  <c r="G166" i="6"/>
  <c r="G169" i="6"/>
  <c r="G174" i="6"/>
  <c r="G178" i="6"/>
  <c r="G181" i="6"/>
  <c r="G185" i="6"/>
  <c r="G189" i="6"/>
  <c r="G192" i="6"/>
  <c r="G195" i="6"/>
  <c r="G198" i="6"/>
  <c r="G8" i="6"/>
  <c r="G33" i="11"/>
  <c r="G8" i="11"/>
  <c r="G11" i="11"/>
  <c r="G14" i="11"/>
  <c r="G19" i="11"/>
  <c r="G23" i="11"/>
  <c r="G26" i="11"/>
  <c r="G29" i="11"/>
  <c r="G32" i="11"/>
  <c r="G8" i="10"/>
  <c r="G13" i="10"/>
  <c r="G17" i="10"/>
  <c r="G20" i="10"/>
  <c r="G23" i="10"/>
  <c r="G27" i="10"/>
  <c r="G1" i="8"/>
  <c r="G12" i="8"/>
  <c r="G16" i="8"/>
  <c r="G21" i="8"/>
  <c r="G23" i="8"/>
  <c r="G26" i="8"/>
  <c r="G29" i="8"/>
  <c r="G32" i="8"/>
  <c r="G35" i="8"/>
  <c r="G38" i="8"/>
  <c r="G41" i="8"/>
  <c r="G44" i="8"/>
  <c r="G47" i="8"/>
  <c r="G50" i="8"/>
  <c r="G53" i="8"/>
  <c r="G57" i="8"/>
  <c r="G60" i="8"/>
  <c r="G66" i="8"/>
  <c r="G68" i="8"/>
  <c r="G70" i="8"/>
  <c r="G73" i="8"/>
  <c r="G76" i="8"/>
  <c r="G81" i="8"/>
  <c r="G83" i="8"/>
  <c r="G85" i="8"/>
  <c r="G89" i="8"/>
  <c r="G92" i="8"/>
  <c r="G96" i="8"/>
  <c r="G102" i="8"/>
  <c r="G104" i="8"/>
  <c r="G106" i="8"/>
  <c r="G109" i="8"/>
  <c r="G111" i="8"/>
  <c r="G113" i="8"/>
  <c r="G117" i="8"/>
  <c r="G122" i="8"/>
  <c r="G125" i="8"/>
  <c r="G129" i="8"/>
  <c r="G131" i="8"/>
  <c r="G134" i="8"/>
  <c r="G138" i="8"/>
  <c r="G142" i="8"/>
  <c r="G147" i="8"/>
  <c r="G152" i="8"/>
  <c r="G156" i="8"/>
  <c r="G159" i="8"/>
  <c r="G163" i="8"/>
  <c r="G167" i="8"/>
  <c r="G170" i="8"/>
  <c r="G173" i="8"/>
  <c r="G176" i="8"/>
  <c r="G7" i="8"/>
  <c r="G28" i="10" l="1"/>
  <c r="E14" i="12"/>
  <c r="D14" i="12"/>
  <c r="H20" i="9" l="1"/>
  <c r="H19" i="9"/>
  <c r="H18" i="9"/>
  <c r="H17" i="9"/>
  <c r="H16" i="9"/>
  <c r="H15" i="9"/>
  <c r="H13" i="9"/>
  <c r="H12" i="9"/>
  <c r="H11" i="9"/>
  <c r="H10" i="9"/>
  <c r="H9" i="9"/>
  <c r="E152" i="8"/>
  <c r="E113" i="8"/>
  <c r="H21" i="9" l="1"/>
  <c r="H42" i="7"/>
  <c r="H41" i="7"/>
  <c r="H40" i="7"/>
  <c r="H39" i="7"/>
  <c r="H37" i="7"/>
  <c r="H36" i="7"/>
  <c r="H35" i="7"/>
  <c r="H34" i="7"/>
  <c r="H33" i="7"/>
  <c r="H32" i="7"/>
  <c r="H31" i="7"/>
  <c r="H29" i="7"/>
  <c r="H28" i="7"/>
  <c r="H27" i="7"/>
  <c r="H25" i="7"/>
  <c r="H24" i="7"/>
  <c r="H23" i="7"/>
  <c r="H22" i="7"/>
  <c r="H21" i="7"/>
  <c r="H20" i="7"/>
  <c r="H19" i="7"/>
  <c r="H18" i="7"/>
  <c r="H17" i="7"/>
  <c r="H15" i="7"/>
  <c r="H14" i="7"/>
  <c r="H13" i="7"/>
  <c r="H12" i="7"/>
  <c r="H11" i="7"/>
  <c r="H10" i="7"/>
  <c r="H9" i="7"/>
  <c r="H8" i="7"/>
  <c r="H43" i="7" l="1"/>
  <c r="E174" i="6"/>
</calcChain>
</file>

<file path=xl/sharedStrings.xml><?xml version="1.0" encoding="utf-8"?>
<sst xmlns="http://schemas.openxmlformats.org/spreadsheetml/2006/main" count="1907" uniqueCount="345">
  <si>
    <t>Lp.</t>
  </si>
  <si>
    <t>m</t>
  </si>
  <si>
    <t>m2</t>
  </si>
  <si>
    <t>m3</t>
  </si>
  <si>
    <t>D-01.01.01</t>
  </si>
  <si>
    <t>szt.</t>
  </si>
  <si>
    <t>t</t>
  </si>
  <si>
    <t>Nr spec. techn.</t>
  </si>
  <si>
    <t>D-01.02.04</t>
  </si>
  <si>
    <t>D-01.00.00 ROBOTY PRZYGOTOWAWCZE</t>
  </si>
  <si>
    <t>D-04.00.00 PODBUDOWY</t>
  </si>
  <si>
    <t>D-05.00.00 NAWIERZCHNIE</t>
  </si>
  <si>
    <t>D-08.00.00 ELEMENTY ULIC</t>
  </si>
  <si>
    <t>Roboty pomiarowe przy liniowych robotach ziemnych - trasa dróg w terenie równinnym</t>
  </si>
  <si>
    <t>km</t>
  </si>
  <si>
    <t>Koszty składowania materiału z rozbiórki - gruz (Zakład Zagospodarowania Odpadów w Poznaniu sp. z o.o.)</t>
  </si>
  <si>
    <t>Rozbiórka ław betonowych spod obrzeży i krawężników drogowych</t>
  </si>
  <si>
    <t>D-01.02.04 Rozbiórka elementów dróg, ogrodzeń i przepustów</t>
  </si>
  <si>
    <t>D-04.01.01 Koryto wraz z profilowaniem z zagęszczaniem podłoża</t>
  </si>
  <si>
    <t>4.1</t>
  </si>
  <si>
    <t>6.1</t>
  </si>
  <si>
    <t>D-04.01.01</t>
  </si>
  <si>
    <t>d.4.1</t>
  </si>
  <si>
    <t>d.6.1</t>
  </si>
  <si>
    <t>D.05.03.01 Nawierzchnie z kostki kamiennej</t>
  </si>
  <si>
    <t>4.2</t>
  </si>
  <si>
    <t>Zdejmowanie tablic znaków drogowych zakazu, nakazu, ostrzegawczych, informacyjnych, bez utylizacji - z odwiezieniem na składowisko Inwestora</t>
  </si>
  <si>
    <t>Słupki do znaków drogowych z rur stalowych o śr.63 mm - demontaż, bez utylizacji - z odwiezieniem na składowisko Inwestora</t>
  </si>
  <si>
    <t>D-04.06.01</t>
  </si>
  <si>
    <t>D.05.03.01</t>
  </si>
  <si>
    <t>D-05.03.11</t>
  </si>
  <si>
    <t>d.4.2</t>
  </si>
  <si>
    <t>D-08.01.01b</t>
  </si>
  <si>
    <t>kpl.</t>
  </si>
  <si>
    <t>4.3</t>
  </si>
  <si>
    <t>d.4.3</t>
  </si>
  <si>
    <t>D-04.03.01 Oczyszczenie i skropienie</t>
  </si>
  <si>
    <t>D-04.04.02 Podbudowa z kruszywa łamanego/D-04.04.02 Podbudowa z kruszywa niezwiązanego</t>
  </si>
  <si>
    <t>D-08.02.01 Nawierzchnia z płyt betonowych</t>
  </si>
  <si>
    <t>D.01.02.04</t>
  </si>
  <si>
    <t>D-04.03.01</t>
  </si>
  <si>
    <t>D-04.04.02</t>
  </si>
  <si>
    <t>D-08.02.01</t>
  </si>
  <si>
    <t>D-01.02.01 Odtworzenie trasy i punktów wysokościowych</t>
  </si>
  <si>
    <t>D-04.06.01 Podbudowa z betonu</t>
  </si>
  <si>
    <t>Rozbudowa SPP ulicy Rybaki</t>
  </si>
  <si>
    <t> </t>
  </si>
  <si>
    <t>Rozbiórka nawierzchni z kostki betonowej szarej - chodnik i zjazdy</t>
  </si>
  <si>
    <t>Rozbiórka podbudowy - jezdnia - konstrukcja</t>
  </si>
  <si>
    <t>Doświetlacze piwniczne - demontaż</t>
  </si>
  <si>
    <t>D-02.00.00 ROOBOTY ZIEMNE</t>
  </si>
  <si>
    <t>D.02.01.01</t>
  </si>
  <si>
    <t>Profilowanie i zagęszczanie podłoża wykonywane mechanicznie w gruncie kat. II-IV pod warstwy konstrukcyjne nawierzchni</t>
  </si>
  <si>
    <t>D-04.02.02 Grunt kwalifikowany</t>
  </si>
  <si>
    <t>D-04.02.02</t>
  </si>
  <si>
    <t>Warstwa gruntu kwalifikowanego, gr.10 cm</t>
  </si>
  <si>
    <t>Mechaniczne oczyszczenie i skropienie emulsją asfaltową na zimno podbudowy z kruszywa łamanego stabilizowanego mechanicznie; zużycie emulsji 0,7 kg/m2</t>
  </si>
  <si>
    <t>Mechaniczne oczyszczenie i skropienie emulsją asfaltową na zimno podbudowy zasadniczej z mieszanki AC 22P; zużycie emulsji 0,5 kg/m2</t>
  </si>
  <si>
    <t>Podbudowa z kruszywa łamanego stabilizowanego mechanicznie 0/31.5 gr. 20 cm - jezdnia</t>
  </si>
  <si>
    <t>D-04.05.01 Ulepszone podłoże z gruntu stabilizowanego hydraulicznym spoiwem drogowym</t>
  </si>
  <si>
    <t>D-04.05.01</t>
  </si>
  <si>
    <t>Grunt stabilizowany hydraulicznym spoiwem drogowym C3/4 - 15 cm grub.warstwy po zagęszczeniu</t>
  </si>
  <si>
    <t>Podbudowa z betonu C 8/10 gr. 10cm</t>
  </si>
  <si>
    <t>D.04.07.01 Podbudowa z betonu asfaltowego</t>
  </si>
  <si>
    <t>D-04.07.01a</t>
  </si>
  <si>
    <t>Podbudowa zasadnicza z mieszanki AC 22P gr. 7cm - jezdnia</t>
  </si>
  <si>
    <t>Wykonanie chodnika z kostki kamiennej staroużytkowej łupanej 9x11 cm (materiał z placu składowego) - w tym załadunek i transport</t>
  </si>
  <si>
    <t>Wykonanie zjazdów z kostki kamiennej staroużytkowej rzędowej gr. 12cm (materiał z placu składowego) - w tym załadunek i transport</t>
  </si>
  <si>
    <t>D-05.03.05a Nawierzchnia z betonu asfaltowego - warstwa wiążąca</t>
  </si>
  <si>
    <t>D-05.03.05a</t>
  </si>
  <si>
    <t>Wykonanie nawierzchni z betonu asfaltowego AC 16W warstwa wiążąca gr. 7 cm - jezdnia</t>
  </si>
  <si>
    <t>D-05.03.11 Recykling - frezowanie nawierzchni asfaltowych na zimno</t>
  </si>
  <si>
    <t>Frezowanie jezdni</t>
  </si>
  <si>
    <t>D-08.05.03 Ścieki z kostki betonowej</t>
  </si>
  <si>
    <t>D-08.05.03</t>
  </si>
  <si>
    <t>Ścieki uliczne z kostki betonowej gr. 8cm w dwóch rzędach (szerokość 10cm) na ławie betonowej C12/15.</t>
  </si>
  <si>
    <t>Opis i wyliczenia</t>
  </si>
  <si>
    <t>j.m.</t>
  </si>
  <si>
    <t>Poszcz.</t>
  </si>
  <si>
    <t>RAZEM</t>
  </si>
  <si>
    <t>Jezdnia</t>
  </si>
  <si>
    <t>Chodniki</t>
  </si>
  <si>
    <t>Zjazdy</t>
  </si>
  <si>
    <t>Zjazdy z kostki kamiennej i płyt kamiennych</t>
  </si>
  <si>
    <t>Wywiezienie materiału z terenu rozbiórki przy mechanicznym załadowaniu i wyładowaniu samochodem samowyładowczym - zgodnie z SST</t>
  </si>
  <si>
    <t>Wywiezienie gruzu z terenu rozbiórki przy mechanicznym załadowaniu i wyładowaniu samochodem samowyładowczym, zgodnie z SST</t>
  </si>
  <si>
    <t>Roboty ziemne wykonywane koparkami przedsiębiernymi o pojemności łyżki 1.20 m3 w gruncie kat. III z transportem urobku samochodami samowyładowczymi</t>
  </si>
  <si>
    <t>D-10.01.01 Regulacja wysokościowa studzienek i zaworów</t>
  </si>
  <si>
    <t>D-10.01.01</t>
  </si>
  <si>
    <t>Regulacja wysokościowa studzienek i zaworów - telekomunikacyjnej</t>
  </si>
  <si>
    <t>Regulacja wysokościowa studzienek i zaworów - sieci wodociągowej</t>
  </si>
  <si>
    <t>Rozbiórka nawierzchni z płyt betonowych - chodnik</t>
  </si>
  <si>
    <t>Podbudowa z betonu C 8/10 gr. 15cm</t>
  </si>
  <si>
    <t>Zjazdy z płyt betonowych</t>
  </si>
  <si>
    <t>Regulacja wysokościowa studzienek i zaworów - sieci cieplnej</t>
  </si>
  <si>
    <t>Rozbiórka krawężników kamiennych - na odkład</t>
  </si>
  <si>
    <t>1.1</t>
  </si>
  <si>
    <t>d.1.1</t>
  </si>
  <si>
    <t>1.2</t>
  </si>
  <si>
    <t>d.1.2</t>
  </si>
  <si>
    <t>(poz.2*0,08+poz.3*0,12)</t>
  </si>
  <si>
    <t>(poz.4)*0,033</t>
  </si>
  <si>
    <t>(poz.6+poz.7*0,12)</t>
  </si>
  <si>
    <t>(poz.8*2,5)</t>
  </si>
  <si>
    <t>d.2</t>
  </si>
  <si>
    <t>(poz.13*2,3)</t>
  </si>
  <si>
    <t>3.1</t>
  </si>
  <si>
    <t>d.3.1</t>
  </si>
  <si>
    <t>3.2</t>
  </si>
  <si>
    <t>d.3.2</t>
  </si>
  <si>
    <t>3.3</t>
  </si>
  <si>
    <t>d.3.3</t>
  </si>
  <si>
    <t>3.4</t>
  </si>
  <si>
    <t>d.3.4</t>
  </si>
  <si>
    <t>3.5</t>
  </si>
  <si>
    <t>d.3.5</t>
  </si>
  <si>
    <t>3.6</t>
  </si>
  <si>
    <t>d.3.6</t>
  </si>
  <si>
    <t>3.7</t>
  </si>
  <si>
    <t>d.3.7</t>
  </si>
  <si>
    <t>6.2</t>
  </si>
  <si>
    <t>d.6.2</t>
  </si>
  <si>
    <t>6.3</t>
  </si>
  <si>
    <t>d.6.3</t>
  </si>
  <si>
    <t>d.7</t>
  </si>
  <si>
    <t>D-08.01.02 Krawężniki kamienne</t>
  </si>
  <si>
    <t>Wykonanie chodnika z płyt betonowych 50x50x7 na podsypce piaskowo-cementowej 1:4 z zagęszczeniem mechanicznym - 7 cm grubości warstwy po zagęszczeniu</t>
  </si>
  <si>
    <t>Wykonanie zjazdów z płyt betonowych 50x50x7 na podsypce piaskowo-cementowej 1:4 z zagęszczeniem mechanicznym - 7 cm grubości warstwy po zagęszczeniu</t>
  </si>
  <si>
    <t xml:space="preserve">Ustawienie krawężników kamiennych staroużytkowych (wyniesionych na 12cm, obniżonych) na podsypce cem.piaskowej i ławie betonowej (beton C12/15) z oporem </t>
  </si>
  <si>
    <t>176+22</t>
  </si>
  <si>
    <t>Cena jedn.</t>
  </si>
  <si>
    <t>Wartość</t>
  </si>
  <si>
    <t>PRZEDMIAR OFERTA - ETAP I</t>
  </si>
  <si>
    <t>PRZEDMIAR OFERTA - ETAP II</t>
  </si>
  <si>
    <t>D-01.02.01 Usunięcie drzew i krzaków</t>
  </si>
  <si>
    <t>D-01.02.01</t>
  </si>
  <si>
    <t>Ścinanie drzew piłą mechaniczną (śr. 46-55 cm)</t>
  </si>
  <si>
    <t>R*0,955</t>
  </si>
  <si>
    <t>Mechaniczne karczowanie pni (śr. 46-55 cm)</t>
  </si>
  <si>
    <t>R*0,955*19,1</t>
  </si>
  <si>
    <t>Wywożenie dłużyc</t>
  </si>
  <si>
    <t>mp</t>
  </si>
  <si>
    <t>Ścianie: tab.0006</t>
  </si>
  <si>
    <t>śr. 46-55cm</t>
  </si>
  <si>
    <t>5*0,35</t>
  </si>
  <si>
    <t>Wywożenie karpiny</t>
  </si>
  <si>
    <t>Karczowanie: tab.0006</t>
  </si>
  <si>
    <t>5*0,45</t>
  </si>
  <si>
    <t>Wywożenie gałęzi</t>
  </si>
  <si>
    <t>5*1,35</t>
  </si>
  <si>
    <t>1.3</t>
  </si>
  <si>
    <t>d.1.3</t>
  </si>
  <si>
    <t>Chodnik</t>
  </si>
  <si>
    <t>Zjazd</t>
  </si>
  <si>
    <t>Rozbiórka nawierzchni z kostki kamiennej</t>
  </si>
  <si>
    <t>- nawierzchni z kostki kamiennej, chodnik</t>
  </si>
  <si>
    <t>Rozbiórka nawierzchni z kostki kamiennej - chodnik</t>
  </si>
  <si>
    <t>Rozbiórka nawierzchni z płyt kamiennych na odkład</t>
  </si>
  <si>
    <t>Rozbiórka krawężników kamiennych na odkład</t>
  </si>
  <si>
    <t>(poz.7*0,08+poz.8*0,16+poz.9*0,12)</t>
  </si>
  <si>
    <t>(poz.11)*0,033</t>
  </si>
  <si>
    <t>(poz.13+poz.14*0,12)</t>
  </si>
  <si>
    <t>(poz.15*2,5)</t>
  </si>
  <si>
    <t>(poz.20*2,3)</t>
  </si>
  <si>
    <t>D-05.03.01</t>
  </si>
  <si>
    <t>Wykonanie nawierzchni z płyt kamiennych staroużytkowych gr. 12 cm (materiał z placu składowego) - w tym załadunek, transport, przycięcie płytek</t>
  </si>
  <si>
    <t>Chodnik wschodni</t>
  </si>
  <si>
    <t>Cięcie płyt kamiennych</t>
  </si>
  <si>
    <t>1645*0,656</t>
  </si>
  <si>
    <t>D-06.00.00 ROBOTY WYKOŃCZENIOWE</t>
  </si>
  <si>
    <t>5.1</t>
  </si>
  <si>
    <t>D-06.01.01 Humusowanie i obsianie trawą</t>
  </si>
  <si>
    <t>D-06.01.01</t>
  </si>
  <si>
    <t>Humusowanie z obsianiem przy grubości warstwy humusu 10 cm z odkładu</t>
  </si>
  <si>
    <t>d.5.1</t>
  </si>
  <si>
    <t>Zaprawa ziemią urodzajną, gruboś warstwy 40 cm</t>
  </si>
  <si>
    <t>Ustawienie krawężników kamiennych(wyniesione na 12cm, obniżone, wtopione) na podsypce cem.piaskowej i ławie betonowej (beton C12/15) z oporem</t>
  </si>
  <si>
    <t>243,00+38,00+24,00</t>
  </si>
  <si>
    <t>Wykonanie chodnika z płyt betonowych 50x50x7 na podsypce piaskowo-cementowej 1:4 z zagęszczeniem mechanicznym - 3 cm grubości warstwy po zagęszczeniu</t>
  </si>
  <si>
    <t>Wykonanie zjazdów z płyt betonowych 50x50x7 na podsypce piaskowo-cementowej 1:4 z zagęszczeniem mechanicznym - 3 cm grubości warstwy po zagęszczeniu</t>
  </si>
  <si>
    <t>Dogęszczenie i regulacja przykanalikow oraz uszczelnienie</t>
  </si>
  <si>
    <t>Kolizje  teletechniczne</t>
  </si>
  <si>
    <t>Podstawa</t>
  </si>
  <si>
    <t>Opis</t>
  </si>
  <si>
    <t>Jedn. przedm.</t>
  </si>
  <si>
    <t>Ilość</t>
  </si>
  <si>
    <t>Przebudowa kanalizacji ORANGE</t>
  </si>
  <si>
    <t>Część L</t>
  </si>
  <si>
    <t>Budowa kanalizacji kablowej pierwotnej z rur z tworzyw sztucznych w wykopie wykonanym mechanicznie w gruncie kat. III o liczbie warstw 2; liczbie rur 3; liczbie otworów 6</t>
  </si>
  <si>
    <t>Budowa studni kablowych magistralnych SKMP-3 z bloczków betonowych w gruncie kategorii III</t>
  </si>
  <si>
    <t>Wykonanie przepustów długości do 10 m pod drogami i torami prostoliniowo, przeciskiem hydraulicznym, z powrotnym wciąganiem rur HDPE śr. 110 mm - grunt kat. III-IV</t>
  </si>
  <si>
    <t>Wykonanie przepustów pod drogami i torami prostoliniowo, przeciskiem hydraulicznym, z powrotnym wciąganiem rur HDPE śr. 110 mm - grunt kat. III-IV - dodatek za każdy 1 m powyżej 10</t>
  </si>
  <si>
    <t>Mechaniczna rozbiórka studni kablowych SKMP-3 przy przebudowie, studnia prefabrykowana</t>
  </si>
  <si>
    <t>Likwidacja ciągów kanalizacji kablowej z bloków betonowych w gruncie kat. III, 2 warstwy w ciągu kanalizacji, 3 otwory w bloku, 6 otworów w ciągu kanalizacji</t>
  </si>
  <si>
    <t>Likwidacja ciągów kanalizacji kablowej z bloków betonowych w gruncie kat. III, 1 warstwa w ciągu kanalizacji, 2 otwory w bloku, 2 otwory w ciągu kanalizacji</t>
  </si>
  <si>
    <t>Budowa gardeł dodatkowych z kostki betonowej (bloczków) dla studni kablowych magistralnych SKM-3 w gruncie kategorii III</t>
  </si>
  <si>
    <t>Przebudowa kabli miedzianych ORANGE</t>
  </si>
  <si>
    <t>Mechaniczna rozbiórka nawierzchni z płyt drogowych betonowych sześciokątnych lub kwadratowych gr. 12 i 15 cm bez względu na rodzaj spoinowania i podsypki z wywozem na odl. do 1 km</t>
  </si>
  <si>
    <t>Wciąganie ręczne kabla wypełnionego w powłoce termoplastycznej o śr. do 30 mm w otwór wolny kanalizacji kablowej</t>
  </si>
  <si>
    <t>Wciąganie mechaniczne kabla wypełnionego w powłoce termoplastycznej o śr. do 50 mm w otwór wolny kanalizacji kablowej</t>
  </si>
  <si>
    <t>Wyciąganie kabla o śr. do 30 mm w powłoce termoplastycznej z kanalizacji kablowej - otwór wypełniony 1 kablem</t>
  </si>
  <si>
    <t>Wyciąganie kabla o śr. do 70 mm w powłoce termoplastycznej z kanalizacji kablowej - otwór wypełniony 1 kablem</t>
  </si>
  <si>
    <t>Montaż złączy równoległych kabli wypełnionych ułożonych w kanalizacji kablowej z zastosowaniem pojedynczych łączników żył i termokurczliwych osłon wzmocnionych na kablu o 100 parach</t>
  </si>
  <si>
    <t>złącz.</t>
  </si>
  <si>
    <t>Montaż złączy równoległych kabli wypełnionych ułożonych w kanalizacji kablowej z zastosowaniem pojedynczych łączników żył i termokurczliwych osłon wzmocnionych na kablu o 30 parach</t>
  </si>
  <si>
    <t>Montaż złączy równoległych kabli wypełnionych ułożonych w kanalizacji kablowej z zastosowaniem pojedynczych łączników żył i termokurczliwych osłon wzmocnionych na kablu o 10 parach</t>
  </si>
  <si>
    <t>Montaż złączy równoległych kabli wypełnionych ułożonych w kanalizacji kablowej z zastosowaniem modułowych łączników żył i termokurczliwych osłon wzmocnionych na kablu o 800 parach</t>
  </si>
  <si>
    <t>Przebudowa kanalizacji INEA</t>
  </si>
  <si>
    <t>Budowa kanalizacji kablowej pierwotnej z rur z tworzyw sztucznych w wykopie wykonanym mechanicznie w gruncie kat. III o liczbie warstw 1; liczbie rur 1; liczbie otworów 1</t>
  </si>
  <si>
    <t>Likwidacja ciągów kanalizacji kablowej z bloków betonowych w gruncie kat. III, 1 warstwa w ciągu kanalizacji, 1 otwór w bloku, 1 otwór w ciągu kanalizacji - analogia</t>
  </si>
  <si>
    <t>Przebudowa kabli INEA</t>
  </si>
  <si>
    <t>Otwarcie i zamknięcie muf złączowych odgałęźnych kabli światłowodowych - dodatkowe nakłady do tablicy 0608 na 1 kabel odgałęźny</t>
  </si>
  <si>
    <t>Łączenie światłowodów tubowych kabli odgałęźnych wprowadzonych dodatkowo do złącza; jeden łączony światłowód</t>
  </si>
  <si>
    <t>kab.odg.</t>
  </si>
  <si>
    <t>Otwarcie muf złączowych przelotowych skręcanych zamkniętych na stałe kabli światłowodowych w kanalizacji kablowej</t>
  </si>
  <si>
    <t>Łączenie światłowodów tubowych kabli odgałęźnych wprowadzonych dodatkowo do złącza; każdy następny łączony światłowód</t>
  </si>
  <si>
    <t>Zarabianie i podłączanie kabli o śr. 20 mm do gniazd współosiowych</t>
  </si>
  <si>
    <t>Przebudowa kabli EAST&amp;WEST</t>
  </si>
  <si>
    <t>Pomiary reflektometryczne linii światłowodowych końcowe z przełącznicy - odcinek regeneratorowy (1 zmierzony światłowód)</t>
  </si>
  <si>
    <t>odc.</t>
  </si>
  <si>
    <t>Pomiary reflektometryczne linii światłowodowych końcowe z przełącznicy - odcinek regeneratorowy (każdy następny zmierzony światłowód)</t>
  </si>
  <si>
    <t>Wartość kosztorysowa robót bez podatku VAT</t>
  </si>
  <si>
    <t>PRZEDMIAR OFERTA ETAP IV</t>
  </si>
  <si>
    <t>D-00.00.00 WYMAGANIA OGÓLNE</t>
  </si>
  <si>
    <t>D-00.00.00</t>
  </si>
  <si>
    <t>Utworzenie wraz z utrzymaniem organizacji ruchu na czas budowy i zabezpieczenia robót</t>
  </si>
  <si>
    <t>d.1</t>
  </si>
  <si>
    <t>2.1</t>
  </si>
  <si>
    <t>d.2.1</t>
  </si>
  <si>
    <t>2.2</t>
  </si>
  <si>
    <t>d.2.2</t>
  </si>
  <si>
    <t>- kostka kamienna staroużytkowa, ul. Kwiatowa</t>
  </si>
  <si>
    <t>- nawierzchni z kostki kamiennej, zjazd</t>
  </si>
  <si>
    <t>Staroużytkowej rzędowej - ul. Kwiatowa</t>
  </si>
  <si>
    <t>Rozbiórka nawierzchni z kostki kamiennej - zjazd</t>
  </si>
  <si>
    <t>Rozbiórka nawierzchni z płyt betonowych - chodnik i zjazdy</t>
  </si>
  <si>
    <t>(poz.3*0,08+poz.4*0,16+poz.5*0,12)</t>
  </si>
  <si>
    <t>poz.6*0,033</t>
  </si>
  <si>
    <t>(poz.8+poz.9*0,12)</t>
  </si>
  <si>
    <t>(poz.10*2,5)</t>
  </si>
  <si>
    <t>D-02.00.00 ROBOTY ZIEMNE</t>
  </si>
  <si>
    <t>d.3</t>
  </si>
  <si>
    <t>(poz.15*2,3)</t>
  </si>
  <si>
    <t>Mechaniczne wykonanie koryta głębokości 40 cm</t>
  </si>
  <si>
    <t>Wywóz ziemi samochodami samowyładowczymi</t>
  </si>
  <si>
    <t>331*0,4</t>
  </si>
  <si>
    <t>4.4</t>
  </si>
  <si>
    <t>d.4.4</t>
  </si>
  <si>
    <t>4.5</t>
  </si>
  <si>
    <t>d.4.5</t>
  </si>
  <si>
    <t>4.6</t>
  </si>
  <si>
    <t>d.4.6</t>
  </si>
  <si>
    <t>112+22</t>
  </si>
  <si>
    <t>4.7</t>
  </si>
  <si>
    <t>d.4.7</t>
  </si>
  <si>
    <t>1645*0,344</t>
  </si>
  <si>
    <t>5.2</t>
  </si>
  <si>
    <t>d.5.2</t>
  </si>
  <si>
    <t>5.3</t>
  </si>
  <si>
    <t>d.5.3</t>
  </si>
  <si>
    <t>7.1</t>
  </si>
  <si>
    <t>Ustawienie krawężników kamiennych(wyniesione, obniżone, wtopione) na podsypce cem.piaskowej i ławie betonowej (beton C12/15) z oporem</t>
  </si>
  <si>
    <t>d.7.1</t>
  </si>
  <si>
    <t>114+44+330</t>
  </si>
  <si>
    <t>7.2</t>
  </si>
  <si>
    <t>d.7.2</t>
  </si>
  <si>
    <t>7.3</t>
  </si>
  <si>
    <t>d.7.3</t>
  </si>
  <si>
    <t>d.8</t>
  </si>
  <si>
    <t>Regulacja wysokościowa studzienek i zaworów - sieci kanalizacyjnej</t>
  </si>
  <si>
    <t>Regulacja wysokościowa studzienek - sieci elektroenergetycznej</t>
  </si>
  <si>
    <t>Kanalizacja deszczowa</t>
  </si>
  <si>
    <t>ST.03.02.01</t>
  </si>
  <si>
    <t xml:space="preserve">Roboty ziemne </t>
  </si>
  <si>
    <t>Wykopy oraz przekopy wykonywane na odkład koparkami podsiębiernymi o pojemności łyżki 0,40 m3, w gruncie kategorii: III, z transportem urobku samochodami samowyładowczymi o ładowności do 5 t, na składowisko Wykonawcy.</t>
  </si>
  <si>
    <t xml:space="preserve">Pełne umocnienie pionowych ścian wykopów liniowych za pomocą konstrukcji słupowej/palami szalunkowymi wraz z rozbiórką, przy szerokości wykopu do 1,0 m i głębokości do 3,0 m: grunt kat. III-IV. </t>
  </si>
  <si>
    <t>Podłoża z materiałów sypkich pod kanały i obiekty - grubość podłoża: 15 cm. Materiał z dokopu (zakupiony)</t>
  </si>
  <si>
    <t>Podłoża z materiałów sypkich pod kanały i obiekty - grubość podłoża: 30 cm - obsypka piaskowa ponad wierzch rury. Materiał z dokopu (zakupiony)</t>
  </si>
  <si>
    <t xml:space="preserve">Zasypanie wykopów fundament.podłużnych,punktowych, rowów, wykopów obiektowych, w gruncie kat.III-IV, z zagęszczeniem mechanicznym spycharkami, spycharkami: 74 kW /100 KM/-grub.zagęszczanej warstwy 30 cm, z transportem materiału samochodami samowyładowczymi o ładowności do 5 t, wraz z zakupem materiału. Materiał z dokopu (zakupiony) Zasypka do spodu konstrukcji jezdni. </t>
  </si>
  <si>
    <t xml:space="preserve">Prace montażowe </t>
  </si>
  <si>
    <t>Wykonanie kanału z rur PVC SDR34 SN8 kl. S (lita) Dz200/5,9 mm</t>
  </si>
  <si>
    <t>Wykonanie studni wpustowej, betonowej prefabrykowanej DN500 mm (w świetle) z osadnikiem wysokości 1,0m poniżej wylotu przykanalika ze studzienki wraz z wpustem żeliwnym kl. D400,</t>
  </si>
  <si>
    <t>szt</t>
  </si>
  <si>
    <t>Zabezpieczenie istniejących sieci na czas robót</t>
  </si>
  <si>
    <t>kpl</t>
  </si>
  <si>
    <t xml:space="preserve">Próba wodna szczelności kanałów rurowych /długość próbnego odcinka rurociągu  </t>
  </si>
  <si>
    <t>próba</t>
  </si>
  <si>
    <t>Istniejąca kanalizacja do likwidacji</t>
  </si>
  <si>
    <t>Istniejący wpust do likwidacji</t>
  </si>
  <si>
    <t>PRZEDMIAR OFERTA - ETAP VI</t>
  </si>
  <si>
    <t>D-05.03.05c Nawierzchnia z betonu asfaltowego - warstwa ścieralna</t>
  </si>
  <si>
    <t> D-05.03.05c</t>
  </si>
  <si>
    <t>Wykonanie nawierzchni z betonu asfaltowego AC 11S warstwa ścieralna gr. 4 cm - jezdnia</t>
  </si>
  <si>
    <t>D-07.00.00 URZĄDZENIA BEZPIECZEŃSTWA RUCHU</t>
  </si>
  <si>
    <t>D-07.01.01 Oznakowanie poziome</t>
  </si>
  <si>
    <t>D-07.01.01</t>
  </si>
  <si>
    <t>Oznakowanie poziome grubowarstwowe nawierzchni bitumicznych</t>
  </si>
  <si>
    <t>D-07.02.01 Oznakowanie pionowe</t>
  </si>
  <si>
    <t>D-07.02.01</t>
  </si>
  <si>
    <t>Słupki do znaków drogowych z rur stalowych o śr. 60,3 mm</t>
  </si>
  <si>
    <t>Przymocowanie tablic znaków drogowych średnich typ II gen.</t>
  </si>
  <si>
    <t>Przestawienie istniejącego oznakowania pionowego</t>
  </si>
  <si>
    <t>2.3</t>
  </si>
  <si>
    <t>D-07.06.01 Ogrodzenie dróg</t>
  </si>
  <si>
    <t>Ustawienie słupków nieruchomych ZAP-01-SC-UL/PL/SK/PA (ilość pozostawiono do decyzji ZDM na zakończenie budowy)</t>
  </si>
  <si>
    <t>d.2.3</t>
  </si>
  <si>
    <t>PRZEDMIAR OFERTA - ETAP VII</t>
  </si>
  <si>
    <t>D-09.00.00 ZIELEŃ</t>
  </si>
  <si>
    <t>D-09.01.01 Zieleń funkcjonalna i drogowa</t>
  </si>
  <si>
    <t>D-09.01.01</t>
  </si>
  <si>
    <t>Wykonanie trawników z nawierzchni ziemi urodzajnej</t>
  </si>
  <si>
    <t>Ściółkowanie rabat</t>
  </si>
  <si>
    <t>Wykonanie nasadzeń rekompensujących - Klon polny 'Elsrijk' obwód pnia 16-18 cm, korona wys. 220-250 cm</t>
  </si>
  <si>
    <t>Nasadzenie krzewów niskich oraz założenie terenów zielonych</t>
  </si>
  <si>
    <t>- tawuła japońska odm. Goldflame - 47 szt.,</t>
  </si>
  <si>
    <t>- tawuła szara odm. Grefsheim - 324 szt.</t>
  </si>
  <si>
    <t>- ognik szkarłatny odm. Kuntayi - 220 szt.</t>
  </si>
  <si>
    <t>D-10.11.01 Mała architektura</t>
  </si>
  <si>
    <t>Katalog mebli miejskich</t>
  </si>
  <si>
    <t>Kosze na śmieci - typu KOS-05-CHO-UL</t>
  </si>
  <si>
    <t>Ławki parkowe - typu LAW-07-SCHO-UL</t>
  </si>
  <si>
    <t>D-10.11.01</t>
  </si>
  <si>
    <t>Doświetlacze piwniczne - montaż zdemontowanych</t>
  </si>
  <si>
    <t>Stojaki rowerowe</t>
  </si>
  <si>
    <t>Etap</t>
  </si>
  <si>
    <t>Etap I</t>
  </si>
  <si>
    <t>Etap II</t>
  </si>
  <si>
    <t>Etap III</t>
  </si>
  <si>
    <t>Układ drogowy bez warstwy ścieralnej (odcinek od ul. Kwiatowej do ul. Strzeleckiej wraz z odnogą ul. Strzałowej)</t>
  </si>
  <si>
    <t>Etap IV</t>
  </si>
  <si>
    <t>Etap V</t>
  </si>
  <si>
    <t>Etap VI</t>
  </si>
  <si>
    <t>Etap VII</t>
  </si>
  <si>
    <t>Zieleń oraz zagospodarowanie terenu</t>
  </si>
  <si>
    <t>Rozbudowa SPP ulicy Rybaki od Krakowskiej do Kwiatowej strona Zachodnia</t>
  </si>
  <si>
    <t>Rozbudowa SPP ulicy Rybaki od Krakowskiej do Kwiatowej strona Wschodnia</t>
  </si>
  <si>
    <t xml:space="preserve">Rozbudowa SPP ulicy Rybaki od ul Kwiatowej do ul. Strzeleckiej oraz odnoga ul. Strzałowej </t>
  </si>
  <si>
    <t>Pzredmiar Oferta Etap V</t>
  </si>
  <si>
    <t>Układ drogowy bez warstwy ścieralnej (Odcinek od Ul. Krakowskiej do ul. Kwiatowej stona zachodnia)</t>
  </si>
  <si>
    <t>Układ drogowy bez warstwy ścieralnej (Odcinek od Ul. Krakowskiej do ul. Kwiatowej stona Wschodnia)</t>
  </si>
  <si>
    <t>Warstwa ścieralna (na całym odcinku ul Rybaki) wraz z wprowadzeniem SOR</t>
  </si>
  <si>
    <t>Przediar Oferta Etap III</t>
  </si>
  <si>
    <t>Wartość netto</t>
  </si>
  <si>
    <t>Wartość brutto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</si>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</sst>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"/>
  </numFmts>
  <fonts count="14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080000"/>
      <name val="Arial"/>
      <family val="2"/>
      <charset val="238"/>
    </font>
    <font>
      <sz val="9"/>
      <color rgb="FF080000"/>
      <name val="Arial"/>
      <family val="2"/>
      <charset val="238"/>
    </font>
    <font>
      <b/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b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2" xfId="0" applyNumberFormat="1" applyFont="1" applyFill="1" applyBorder="1" applyAlignment="1" applyProtection="1">
      <alignment horizontal="center" vertical="center"/>
    </xf>
    <xf numFmtId="2" fontId="7" fillId="3" borderId="12" xfId="0" applyNumberFormat="1" applyFont="1" applyFill="1" applyBorder="1" applyAlignment="1" applyProtection="1">
      <alignment horizontal="right" vertical="center"/>
    </xf>
    <xf numFmtId="4" fontId="7" fillId="3" borderId="12" xfId="0" applyNumberFormat="1" applyFont="1" applyFill="1" applyBorder="1" applyAlignment="1" applyProtection="1">
      <alignment horizontal="right" vertical="center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164" fontId="7" fillId="3" borderId="12" xfId="0" applyNumberFormat="1" applyFont="1" applyFill="1" applyBorder="1" applyAlignment="1" applyProtection="1">
      <alignment horizontal="right" vertical="center"/>
    </xf>
    <xf numFmtId="2" fontId="7" fillId="3" borderId="12" xfId="0" applyNumberFormat="1" applyFont="1" applyFill="1" applyBorder="1" applyAlignment="1" applyProtection="1">
      <alignment horizontal="right" vertical="center" wrapText="1"/>
    </xf>
    <xf numFmtId="0" fontId="6" fillId="4" borderId="12" xfId="0" applyNumberFormat="1" applyFont="1" applyFill="1" applyBorder="1" applyAlignment="1" applyProtection="1">
      <alignment vertical="center" wrapText="1"/>
    </xf>
    <xf numFmtId="4" fontId="7" fillId="3" borderId="12" xfId="0" applyNumberFormat="1" applyFont="1" applyFill="1" applyBorder="1" applyAlignment="1" applyProtection="1">
      <alignment horizontal="center" vertical="center"/>
    </xf>
    <xf numFmtId="2" fontId="7" fillId="3" borderId="12" xfId="0" quotePrefix="1" applyNumberFormat="1" applyFont="1" applyFill="1" applyBorder="1" applyAlignment="1">
      <alignment horizontal="right" vertical="center" wrapText="1"/>
    </xf>
    <xf numFmtId="4" fontId="7" fillId="3" borderId="12" xfId="0" quotePrefix="1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</xf>
    <xf numFmtId="4" fontId="6" fillId="4" borderId="12" xfId="0" applyNumberFormat="1" applyFont="1" applyFill="1" applyBorder="1" applyAlignment="1" applyProtection="1">
      <alignment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2" fontId="7" fillId="0" borderId="12" xfId="0" applyNumberFormat="1" applyFont="1" applyFill="1" applyBorder="1" applyAlignment="1" applyProtection="1">
      <alignment horizontal="righ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164" fontId="7" fillId="0" borderId="12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4" fontId="3" fillId="3" borderId="12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4" fontId="2" fillId="2" borderId="19" xfId="0" applyNumberFormat="1" applyFont="1" applyFill="1" applyBorder="1" applyAlignment="1">
      <alignment vertical="center" wrapText="1"/>
    </xf>
    <xf numFmtId="4" fontId="1" fillId="0" borderId="14" xfId="0" applyNumberFormat="1" applyFont="1" applyBorder="1"/>
    <xf numFmtId="4" fontId="1" fillId="0" borderId="0" xfId="0" applyNumberFormat="1" applyFont="1" applyAlignment="1">
      <alignment vertical="center" wrapText="1"/>
    </xf>
    <xf numFmtId="4" fontId="1" fillId="0" borderId="15" xfId="0" applyNumberFormat="1" applyFont="1" applyBorder="1"/>
    <xf numFmtId="4" fontId="1" fillId="0" borderId="12" xfId="0" applyNumberFormat="1" applyFont="1" applyBorder="1"/>
    <xf numFmtId="4" fontId="1" fillId="0" borderId="7" xfId="0" applyNumberFormat="1" applyFont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 wrapText="1"/>
    </xf>
    <xf numFmtId="4" fontId="1" fillId="0" borderId="20" xfId="0" applyNumberFormat="1" applyFont="1" applyBorder="1"/>
    <xf numFmtId="4" fontId="1" fillId="0" borderId="12" xfId="0" applyNumberFormat="1" applyFont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vertical="center" wrapText="1"/>
    </xf>
    <xf numFmtId="4" fontId="1" fillId="0" borderId="22" xfId="0" applyNumberFormat="1" applyFont="1" applyBorder="1"/>
    <xf numFmtId="4" fontId="1" fillId="0" borderId="14" xfId="0" applyNumberFormat="1" applyFont="1" applyBorder="1" applyAlignment="1">
      <alignment vertical="center" wrapText="1"/>
    </xf>
    <xf numFmtId="4" fontId="1" fillId="0" borderId="23" xfId="0" applyNumberFormat="1" applyFont="1" applyBorder="1"/>
    <xf numFmtId="4" fontId="1" fillId="0" borderId="17" xfId="0" applyNumberFormat="1" applyFont="1" applyBorder="1" applyAlignment="1">
      <alignment vertical="center" wrapText="1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17" xfId="0" applyNumberFormat="1" applyFont="1" applyBorder="1"/>
    <xf numFmtId="4" fontId="1" fillId="0" borderId="15" xfId="0" applyNumberFormat="1" applyFont="1" applyBorder="1" applyAlignment="1">
      <alignment vertical="center" wrapText="1"/>
    </xf>
    <xf numFmtId="4" fontId="1" fillId="0" borderId="22" xfId="0" applyNumberFormat="1" applyFont="1" applyBorder="1" applyAlignment="1">
      <alignment vertical="center" wrapText="1"/>
    </xf>
    <xf numFmtId="4" fontId="1" fillId="0" borderId="27" xfId="0" applyNumberFormat="1" applyFon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vertical="center" wrapText="1"/>
    </xf>
    <xf numFmtId="4" fontId="2" fillId="2" borderId="17" xfId="0" applyNumberFormat="1" applyFont="1" applyFill="1" applyBorder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4" fontId="1" fillId="0" borderId="5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0" borderId="19" xfId="0" applyNumberFormat="1" applyFont="1" applyBorder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6" xfId="0" applyNumberFormat="1" applyFont="1" applyFill="1" applyBorder="1" applyAlignment="1" applyProtection="1">
      <alignment horizontal="left" vertical="center" wrapText="1"/>
    </xf>
    <xf numFmtId="0" fontId="6" fillId="4" borderId="7" xfId="0" applyNumberFormat="1" applyFont="1" applyFill="1" applyBorder="1" applyAlignment="1" applyProtection="1">
      <alignment horizontal="left" vertical="center" wrapText="1"/>
    </xf>
    <xf numFmtId="4" fontId="6" fillId="4" borderId="5" xfId="0" applyNumberFormat="1" applyFont="1" applyFill="1" applyBorder="1" applyAlignment="1" applyProtection="1">
      <alignment horizontal="left" vertical="center" wrapText="1"/>
    </xf>
    <xf numFmtId="4" fontId="6" fillId="4" borderId="6" xfId="0" applyNumberFormat="1" applyFont="1" applyFill="1" applyBorder="1" applyAlignment="1" applyProtection="1">
      <alignment horizontal="left" vertical="center" wrapText="1"/>
    </xf>
    <xf numFmtId="4" fontId="6" fillId="4" borderId="7" xfId="0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6" fillId="4" borderId="12" xfId="0" applyNumberFormat="1" applyFont="1" applyFill="1" applyBorder="1" applyAlignment="1" applyProtection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vertical="center" wrapText="1"/>
    </xf>
    <xf numFmtId="4" fontId="2" fillId="6" borderId="11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4" fontId="1" fillId="7" borderId="7" xfId="0" applyNumberFormat="1" applyFont="1" applyFill="1" applyBorder="1" applyAlignment="1">
      <alignment vertical="center" wrapText="1"/>
    </xf>
    <xf numFmtId="4" fontId="13" fillId="6" borderId="11" xfId="0" applyNumberFormat="1" applyFont="1" applyFill="1" applyBorder="1" applyAlignment="1">
      <alignment vertical="center"/>
    </xf>
    <xf numFmtId="4" fontId="12" fillId="6" borderId="0" xfId="0" applyNumberFormat="1" applyFont="1" applyFill="1" applyAlignment="1">
      <alignment vertical="center" wrapText="1"/>
    </xf>
    <xf numFmtId="4" fontId="12" fillId="6" borderId="12" xfId="0" applyNumberFormat="1" applyFont="1" applyFill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view="pageBreakPreview" zoomScaleNormal="100" zoomScaleSheetLayoutView="100" workbookViewId="0">
      <selection activeCell="G2" sqref="G2"/>
    </sheetView>
  </sheetViews>
  <sheetFormatPr defaultColWidth="9" defaultRowHeight="11.25"/>
  <cols>
    <col min="1" max="1" width="6.375" style="1" customWidth="1"/>
    <col min="2" max="2" width="9.875" style="1" customWidth="1"/>
    <col min="3" max="3" width="43.25" style="2" customWidth="1"/>
    <col min="4" max="4" width="7.125" style="1" customWidth="1"/>
    <col min="5" max="5" width="9.25" style="2" customWidth="1"/>
    <col min="6" max="6" width="11.375" style="79" customWidth="1"/>
    <col min="7" max="7" width="10.875" style="79" customWidth="1"/>
    <col min="8" max="8" width="9.75" style="2" customWidth="1"/>
    <col min="9" max="16384" width="9" style="2"/>
  </cols>
  <sheetData>
    <row r="1" spans="1:7" ht="40.5" customHeight="1">
      <c r="A1" s="111" t="s">
        <v>132</v>
      </c>
      <c r="B1" s="112"/>
      <c r="C1" s="112"/>
      <c r="D1" s="112"/>
      <c r="E1" s="112"/>
      <c r="F1" s="112"/>
      <c r="G1" s="146">
        <f>SUM(G8:G146)</f>
        <v>0</v>
      </c>
    </row>
    <row r="2" spans="1:7" ht="22.5">
      <c r="A2" s="4" t="s">
        <v>0</v>
      </c>
      <c r="B2" s="4" t="s">
        <v>7</v>
      </c>
      <c r="C2" s="4" t="s">
        <v>76</v>
      </c>
      <c r="D2" s="4" t="s">
        <v>77</v>
      </c>
      <c r="E2" s="4" t="s">
        <v>78</v>
      </c>
      <c r="F2" s="33" t="s">
        <v>130</v>
      </c>
      <c r="G2" s="33" t="s">
        <v>131</v>
      </c>
    </row>
    <row r="3" spans="1:7">
      <c r="A3" s="109" t="s">
        <v>334</v>
      </c>
      <c r="B3" s="110"/>
      <c r="C3" s="110"/>
      <c r="D3" s="110"/>
      <c r="E3" s="110"/>
      <c r="F3" s="110"/>
      <c r="G3" s="110"/>
    </row>
    <row r="4" spans="1:7">
      <c r="A4" s="23">
        <v>1</v>
      </c>
      <c r="B4" s="23" t="s">
        <v>46</v>
      </c>
      <c r="C4" s="22" t="s">
        <v>9</v>
      </c>
      <c r="D4" s="16"/>
      <c r="E4" s="16"/>
      <c r="F4" s="77"/>
      <c r="G4" s="77"/>
    </row>
    <row r="5" spans="1:7">
      <c r="A5" s="4" t="s">
        <v>96</v>
      </c>
      <c r="B5" s="4" t="s">
        <v>46</v>
      </c>
      <c r="C5" s="14" t="s">
        <v>43</v>
      </c>
      <c r="D5" s="15"/>
      <c r="E5" s="15"/>
      <c r="F5" s="77"/>
      <c r="G5" s="77"/>
    </row>
    <row r="6" spans="1:7" ht="22.5">
      <c r="A6" s="9">
        <v>1</v>
      </c>
      <c r="B6" s="9" t="s">
        <v>4</v>
      </c>
      <c r="C6" s="6" t="s">
        <v>13</v>
      </c>
      <c r="D6" s="9" t="s">
        <v>14</v>
      </c>
      <c r="E6" s="6" t="s">
        <v>46</v>
      </c>
      <c r="F6" s="78"/>
    </row>
    <row r="7" spans="1:7">
      <c r="A7" s="11" t="s">
        <v>97</v>
      </c>
      <c r="B7" s="8"/>
      <c r="C7" s="7"/>
      <c r="D7" s="8"/>
      <c r="E7" s="7"/>
      <c r="F7" s="80"/>
    </row>
    <row r="8" spans="1:7">
      <c r="A8" s="3" t="s">
        <v>46</v>
      </c>
      <c r="B8" s="3" t="s">
        <v>46</v>
      </c>
      <c r="C8" s="10">
        <v>0.2</v>
      </c>
      <c r="D8" s="3" t="s">
        <v>14</v>
      </c>
      <c r="E8" s="10">
        <v>0.2</v>
      </c>
      <c r="F8" s="81">
        <v>0</v>
      </c>
      <c r="G8" s="85">
        <f>E8*F8</f>
        <v>0</v>
      </c>
    </row>
    <row r="9" spans="1:7" ht="22.5">
      <c r="A9" s="4" t="s">
        <v>98</v>
      </c>
      <c r="B9" s="4" t="s">
        <v>46</v>
      </c>
      <c r="C9" s="14" t="s">
        <v>17</v>
      </c>
      <c r="D9" s="15"/>
      <c r="E9" s="15"/>
      <c r="F9" s="83"/>
      <c r="G9" s="83"/>
    </row>
    <row r="10" spans="1:7">
      <c r="A10" s="9">
        <v>2</v>
      </c>
      <c r="B10" s="9" t="s">
        <v>39</v>
      </c>
      <c r="C10" s="6" t="s">
        <v>47</v>
      </c>
      <c r="D10" s="9" t="s">
        <v>2</v>
      </c>
      <c r="E10" s="6" t="s">
        <v>46</v>
      </c>
      <c r="F10" s="78"/>
    </row>
    <row r="11" spans="1:7">
      <c r="A11" s="11" t="s">
        <v>99</v>
      </c>
      <c r="B11" s="8"/>
      <c r="C11" s="7"/>
      <c r="D11" s="8"/>
      <c r="E11" s="7"/>
      <c r="F11" s="84"/>
    </row>
    <row r="12" spans="1:7">
      <c r="A12" s="3" t="s">
        <v>46</v>
      </c>
      <c r="B12" s="3" t="s">
        <v>46</v>
      </c>
      <c r="C12" s="10">
        <v>96</v>
      </c>
      <c r="D12" s="3" t="s">
        <v>2</v>
      </c>
      <c r="E12" s="10">
        <v>96</v>
      </c>
      <c r="F12" s="81">
        <v>0</v>
      </c>
      <c r="G12" s="85">
        <f>E12*F12</f>
        <v>0</v>
      </c>
    </row>
    <row r="13" spans="1:7">
      <c r="A13" s="9">
        <v>3</v>
      </c>
      <c r="B13" s="9" t="s">
        <v>8</v>
      </c>
      <c r="C13" s="6" t="s">
        <v>91</v>
      </c>
      <c r="D13" s="9" t="s">
        <v>2</v>
      </c>
      <c r="E13" s="6" t="s">
        <v>46</v>
      </c>
      <c r="F13" s="80"/>
    </row>
    <row r="14" spans="1:7">
      <c r="A14" s="11" t="s">
        <v>99</v>
      </c>
      <c r="B14" s="8"/>
      <c r="C14" s="7"/>
      <c r="D14" s="8"/>
      <c r="E14" s="7"/>
      <c r="F14" s="80"/>
    </row>
    <row r="15" spans="1:7">
      <c r="A15" s="3" t="s">
        <v>46</v>
      </c>
      <c r="B15" s="3" t="s">
        <v>46</v>
      </c>
      <c r="C15" s="10">
        <v>588</v>
      </c>
      <c r="D15" s="3" t="s">
        <v>2</v>
      </c>
      <c r="E15" s="10">
        <v>588</v>
      </c>
      <c r="F15" s="81">
        <v>0</v>
      </c>
      <c r="G15" s="85">
        <f>E15*F15</f>
        <v>0</v>
      </c>
    </row>
    <row r="16" spans="1:7">
      <c r="A16" s="9">
        <v>4</v>
      </c>
      <c r="B16" s="9" t="s">
        <v>8</v>
      </c>
      <c r="C16" s="6" t="s">
        <v>95</v>
      </c>
      <c r="D16" s="9" t="s">
        <v>1</v>
      </c>
      <c r="E16" s="6" t="s">
        <v>46</v>
      </c>
      <c r="F16" s="80"/>
    </row>
    <row r="17" spans="1:7">
      <c r="A17" s="11" t="s">
        <v>99</v>
      </c>
      <c r="B17" s="8"/>
      <c r="C17" s="7"/>
      <c r="D17" s="8"/>
      <c r="E17" s="7"/>
      <c r="F17" s="80"/>
    </row>
    <row r="18" spans="1:7">
      <c r="A18" s="3" t="s">
        <v>46</v>
      </c>
      <c r="B18" s="3" t="s">
        <v>46</v>
      </c>
      <c r="C18" s="10">
        <v>196</v>
      </c>
      <c r="D18" s="3" t="s">
        <v>1</v>
      </c>
      <c r="E18" s="10">
        <v>196</v>
      </c>
      <c r="F18" s="81">
        <v>0</v>
      </c>
      <c r="G18" s="85">
        <f>E18*F18</f>
        <v>0</v>
      </c>
    </row>
    <row r="19" spans="1:7" ht="33.75">
      <c r="A19" s="9">
        <v>5</v>
      </c>
      <c r="B19" s="9" t="s">
        <v>8</v>
      </c>
      <c r="C19" s="6" t="s">
        <v>84</v>
      </c>
      <c r="D19" s="9" t="s">
        <v>3</v>
      </c>
      <c r="E19" s="6" t="s">
        <v>46</v>
      </c>
      <c r="F19" s="80"/>
    </row>
    <row r="20" spans="1:7">
      <c r="A20" s="11" t="s">
        <v>99</v>
      </c>
      <c r="B20" s="8"/>
      <c r="C20" s="7"/>
      <c r="D20" s="8"/>
      <c r="E20" s="7"/>
      <c r="F20" s="80"/>
    </row>
    <row r="21" spans="1:7">
      <c r="A21" s="3" t="s">
        <v>46</v>
      </c>
      <c r="B21" s="3" t="s">
        <v>46</v>
      </c>
      <c r="C21" s="10" t="s">
        <v>100</v>
      </c>
      <c r="D21" s="3" t="s">
        <v>3</v>
      </c>
      <c r="E21" s="10">
        <v>78.239999999999995</v>
      </c>
      <c r="F21" s="81">
        <v>0</v>
      </c>
      <c r="G21" s="85">
        <f>E21*F21</f>
        <v>0</v>
      </c>
    </row>
    <row r="22" spans="1:7" ht="22.5">
      <c r="A22" s="9">
        <v>6</v>
      </c>
      <c r="B22" s="9" t="s">
        <v>8</v>
      </c>
      <c r="C22" s="6" t="s">
        <v>16</v>
      </c>
      <c r="D22" s="9" t="s">
        <v>3</v>
      </c>
      <c r="E22" s="6" t="s">
        <v>46</v>
      </c>
      <c r="F22" s="80"/>
    </row>
    <row r="23" spans="1:7">
      <c r="A23" s="11" t="s">
        <v>99</v>
      </c>
      <c r="B23" s="8"/>
      <c r="C23" s="7"/>
      <c r="D23" s="8"/>
      <c r="E23" s="7"/>
      <c r="F23" s="80"/>
    </row>
    <row r="24" spans="1:7">
      <c r="A24" s="3" t="s">
        <v>46</v>
      </c>
      <c r="B24" s="3" t="s">
        <v>46</v>
      </c>
      <c r="C24" s="10" t="s">
        <v>101</v>
      </c>
      <c r="D24" s="3" t="s">
        <v>3</v>
      </c>
      <c r="E24" s="10">
        <v>6.468</v>
      </c>
      <c r="F24" s="81">
        <v>0</v>
      </c>
      <c r="G24" s="85">
        <f>E24*F24</f>
        <v>0</v>
      </c>
    </row>
    <row r="25" spans="1:7">
      <c r="A25" s="9">
        <v>7</v>
      </c>
      <c r="B25" s="9" t="s">
        <v>8</v>
      </c>
      <c r="C25" s="6" t="s">
        <v>48</v>
      </c>
      <c r="D25" s="9" t="s">
        <v>2</v>
      </c>
      <c r="E25" s="6" t="s">
        <v>46</v>
      </c>
      <c r="F25" s="80"/>
    </row>
    <row r="26" spans="1:7">
      <c r="A26" s="11" t="s">
        <v>99</v>
      </c>
      <c r="B26" s="8"/>
      <c r="C26" s="7"/>
      <c r="D26" s="8"/>
      <c r="E26" s="7"/>
      <c r="F26" s="80"/>
    </row>
    <row r="27" spans="1:7">
      <c r="A27" s="3" t="s">
        <v>46</v>
      </c>
      <c r="B27" s="3" t="s">
        <v>46</v>
      </c>
      <c r="C27" s="10">
        <v>418</v>
      </c>
      <c r="D27" s="3" t="s">
        <v>2</v>
      </c>
      <c r="E27" s="10">
        <v>418</v>
      </c>
      <c r="F27" s="81">
        <v>0</v>
      </c>
      <c r="G27" s="85">
        <f>E27*F27</f>
        <v>0</v>
      </c>
    </row>
    <row r="28" spans="1:7" ht="33.75">
      <c r="A28" s="9">
        <v>8</v>
      </c>
      <c r="B28" s="9" t="s">
        <v>8</v>
      </c>
      <c r="C28" s="6" t="s">
        <v>85</v>
      </c>
      <c r="D28" s="9" t="s">
        <v>3</v>
      </c>
      <c r="E28" s="6" t="s">
        <v>46</v>
      </c>
      <c r="F28" s="80"/>
    </row>
    <row r="29" spans="1:7">
      <c r="A29" s="11" t="s">
        <v>99</v>
      </c>
      <c r="B29" s="8"/>
      <c r="C29" s="7"/>
      <c r="D29" s="8"/>
      <c r="E29" s="7"/>
      <c r="F29" s="80"/>
    </row>
    <row r="30" spans="1:7">
      <c r="A30" s="3" t="s">
        <v>46</v>
      </c>
      <c r="B30" s="3" t="s">
        <v>46</v>
      </c>
      <c r="C30" s="10" t="s">
        <v>102</v>
      </c>
      <c r="D30" s="3" t="s">
        <v>3</v>
      </c>
      <c r="E30" s="10">
        <v>56.628</v>
      </c>
      <c r="F30" s="81">
        <v>0</v>
      </c>
      <c r="G30" s="85">
        <f>E30*F30</f>
        <v>0</v>
      </c>
    </row>
    <row r="31" spans="1:7" ht="22.5">
      <c r="A31" s="9">
        <v>9</v>
      </c>
      <c r="B31" s="9" t="s">
        <v>8</v>
      </c>
      <c r="C31" s="6" t="s">
        <v>15</v>
      </c>
      <c r="D31" s="9" t="s">
        <v>6</v>
      </c>
      <c r="E31" s="6" t="s">
        <v>46</v>
      </c>
      <c r="F31" s="78"/>
    </row>
    <row r="32" spans="1:7">
      <c r="A32" s="11" t="s">
        <v>99</v>
      </c>
      <c r="B32" s="8"/>
      <c r="C32" s="7"/>
      <c r="D32" s="8"/>
      <c r="E32" s="7"/>
      <c r="F32" s="80"/>
    </row>
    <row r="33" spans="1:7">
      <c r="A33" s="3" t="s">
        <v>46</v>
      </c>
      <c r="B33" s="3" t="s">
        <v>46</v>
      </c>
      <c r="C33" s="10" t="s">
        <v>103</v>
      </c>
      <c r="D33" s="3" t="s">
        <v>6</v>
      </c>
      <c r="E33" s="10">
        <v>141.57</v>
      </c>
      <c r="F33" s="81">
        <v>0</v>
      </c>
      <c r="G33" s="85">
        <f>E33*F33</f>
        <v>0</v>
      </c>
    </row>
    <row r="34" spans="1:7">
      <c r="A34" s="9">
        <v>10</v>
      </c>
      <c r="B34" s="9" t="s">
        <v>8</v>
      </c>
      <c r="C34" s="6" t="s">
        <v>49</v>
      </c>
      <c r="D34" s="9" t="s">
        <v>33</v>
      </c>
      <c r="E34" s="6" t="s">
        <v>46</v>
      </c>
      <c r="F34" s="80"/>
    </row>
    <row r="35" spans="1:7">
      <c r="A35" s="11" t="s">
        <v>99</v>
      </c>
      <c r="B35" s="8"/>
      <c r="C35" s="7"/>
      <c r="D35" s="8"/>
      <c r="E35" s="7"/>
      <c r="F35" s="80"/>
    </row>
    <row r="36" spans="1:7">
      <c r="A36" s="3" t="s">
        <v>46</v>
      </c>
      <c r="B36" s="3" t="s">
        <v>46</v>
      </c>
      <c r="C36" s="10">
        <v>2</v>
      </c>
      <c r="D36" s="3" t="s">
        <v>33</v>
      </c>
      <c r="E36" s="10">
        <v>2</v>
      </c>
      <c r="F36" s="81">
        <v>0</v>
      </c>
      <c r="G36" s="85">
        <f>E36*F36</f>
        <v>0</v>
      </c>
    </row>
    <row r="37" spans="1:7" ht="33.75">
      <c r="A37" s="9">
        <v>11</v>
      </c>
      <c r="B37" s="9" t="s">
        <v>8</v>
      </c>
      <c r="C37" s="6" t="s">
        <v>26</v>
      </c>
      <c r="D37" s="9" t="s">
        <v>5</v>
      </c>
      <c r="E37" s="6" t="s">
        <v>46</v>
      </c>
      <c r="F37" s="80"/>
    </row>
    <row r="38" spans="1:7">
      <c r="A38" s="11" t="s">
        <v>99</v>
      </c>
      <c r="B38" s="8"/>
      <c r="C38" s="7"/>
      <c r="D38" s="8"/>
      <c r="E38" s="7"/>
      <c r="F38" s="80"/>
    </row>
    <row r="39" spans="1:7">
      <c r="A39" s="3" t="s">
        <v>46</v>
      </c>
      <c r="B39" s="3" t="s">
        <v>46</v>
      </c>
      <c r="C39" s="10">
        <v>4</v>
      </c>
      <c r="D39" s="3" t="s">
        <v>5</v>
      </c>
      <c r="E39" s="10">
        <v>4</v>
      </c>
      <c r="F39" s="81">
        <v>0</v>
      </c>
      <c r="G39" s="85">
        <f>E39*F39</f>
        <v>0</v>
      </c>
    </row>
    <row r="40" spans="1:7" ht="22.5">
      <c r="A40" s="9">
        <v>12</v>
      </c>
      <c r="B40" s="9" t="s">
        <v>8</v>
      </c>
      <c r="C40" s="6" t="s">
        <v>27</v>
      </c>
      <c r="D40" s="9" t="s">
        <v>5</v>
      </c>
      <c r="E40" s="6" t="s">
        <v>46</v>
      </c>
      <c r="F40" s="80"/>
    </row>
    <row r="41" spans="1:7">
      <c r="A41" s="11" t="s">
        <v>99</v>
      </c>
      <c r="B41" s="8"/>
      <c r="C41" s="7"/>
      <c r="D41" s="8"/>
      <c r="E41" s="7"/>
      <c r="F41" s="80"/>
    </row>
    <row r="42" spans="1:7">
      <c r="A42" s="3" t="s">
        <v>46</v>
      </c>
      <c r="B42" s="3" t="s">
        <v>46</v>
      </c>
      <c r="C42" s="10">
        <v>4</v>
      </c>
      <c r="D42" s="3" t="s">
        <v>5</v>
      </c>
      <c r="E42" s="10">
        <v>4</v>
      </c>
      <c r="F42" s="81">
        <v>0</v>
      </c>
      <c r="G42" s="85">
        <f>E42*F42</f>
        <v>0</v>
      </c>
    </row>
    <row r="43" spans="1:7">
      <c r="A43" s="4">
        <v>2</v>
      </c>
      <c r="B43" s="4" t="s">
        <v>46</v>
      </c>
      <c r="C43" s="14" t="s">
        <v>50</v>
      </c>
      <c r="D43" s="15"/>
      <c r="E43" s="15"/>
      <c r="F43" s="83"/>
      <c r="G43" s="83"/>
    </row>
    <row r="44" spans="1:7" ht="33.75">
      <c r="A44" s="9">
        <v>13</v>
      </c>
      <c r="B44" s="9" t="s">
        <v>51</v>
      </c>
      <c r="C44" s="6" t="s">
        <v>86</v>
      </c>
      <c r="D44" s="9" t="s">
        <v>3</v>
      </c>
      <c r="E44" s="6" t="s">
        <v>46</v>
      </c>
      <c r="F44" s="78"/>
    </row>
    <row r="45" spans="1:7">
      <c r="A45" s="11" t="s">
        <v>104</v>
      </c>
      <c r="B45" s="8"/>
      <c r="C45" s="7"/>
      <c r="D45" s="8"/>
      <c r="E45" s="7"/>
      <c r="F45" s="80"/>
    </row>
    <row r="46" spans="1:7">
      <c r="A46" s="3" t="s">
        <v>46</v>
      </c>
      <c r="B46" s="3" t="s">
        <v>46</v>
      </c>
      <c r="C46" s="10">
        <v>206</v>
      </c>
      <c r="D46" s="3" t="s">
        <v>3</v>
      </c>
      <c r="E46" s="10">
        <v>206</v>
      </c>
      <c r="F46" s="81">
        <v>0</v>
      </c>
      <c r="G46" s="85">
        <f>E46*F46</f>
        <v>0</v>
      </c>
    </row>
    <row r="47" spans="1:7" ht="22.5">
      <c r="A47" s="9">
        <v>14</v>
      </c>
      <c r="B47" s="9" t="s">
        <v>8</v>
      </c>
      <c r="C47" s="6" t="s">
        <v>15</v>
      </c>
      <c r="D47" s="9" t="s">
        <v>6</v>
      </c>
      <c r="E47" s="6" t="s">
        <v>46</v>
      </c>
      <c r="F47" s="80"/>
    </row>
    <row r="48" spans="1:7">
      <c r="A48" s="11" t="s">
        <v>104</v>
      </c>
      <c r="B48" s="8"/>
      <c r="C48" s="7"/>
      <c r="D48" s="8"/>
      <c r="E48" s="7"/>
      <c r="F48" s="80"/>
    </row>
    <row r="49" spans="1:7">
      <c r="A49" s="3" t="s">
        <v>46</v>
      </c>
      <c r="B49" s="3" t="s">
        <v>46</v>
      </c>
      <c r="C49" s="10" t="s">
        <v>105</v>
      </c>
      <c r="D49" s="3" t="s">
        <v>6</v>
      </c>
      <c r="E49" s="10">
        <v>473.8</v>
      </c>
      <c r="F49" s="81">
        <v>0</v>
      </c>
      <c r="G49" s="85">
        <f>E49*F49</f>
        <v>0</v>
      </c>
    </row>
    <row r="50" spans="1:7">
      <c r="A50" s="4">
        <v>3</v>
      </c>
      <c r="B50" s="13" t="s">
        <v>46</v>
      </c>
      <c r="C50" s="21" t="s">
        <v>10</v>
      </c>
      <c r="D50" s="17"/>
      <c r="E50" s="17"/>
      <c r="F50" s="83"/>
      <c r="G50" s="83"/>
    </row>
    <row r="51" spans="1:7" ht="22.5">
      <c r="A51" s="4" t="s">
        <v>106</v>
      </c>
      <c r="B51" s="13" t="s">
        <v>46</v>
      </c>
      <c r="C51" s="20" t="s">
        <v>18</v>
      </c>
      <c r="D51" s="16"/>
      <c r="E51" s="16"/>
      <c r="F51" s="86"/>
      <c r="G51" s="83"/>
    </row>
    <row r="52" spans="1:7" ht="22.5">
      <c r="A52" s="9">
        <v>15</v>
      </c>
      <c r="B52" s="9" t="s">
        <v>21</v>
      </c>
      <c r="C52" s="18" t="s">
        <v>52</v>
      </c>
      <c r="D52" s="19" t="s">
        <v>2</v>
      </c>
      <c r="E52" s="18" t="s">
        <v>46</v>
      </c>
      <c r="F52" s="78"/>
    </row>
    <row r="53" spans="1:7">
      <c r="A53" s="11" t="s">
        <v>107</v>
      </c>
      <c r="B53" s="8"/>
      <c r="C53" s="7"/>
      <c r="D53" s="8"/>
      <c r="E53" s="7"/>
      <c r="F53" s="80"/>
    </row>
    <row r="54" spans="1:7">
      <c r="A54" s="3" t="s">
        <v>46</v>
      </c>
      <c r="B54" s="3" t="s">
        <v>46</v>
      </c>
      <c r="C54" s="10" t="s">
        <v>80</v>
      </c>
      <c r="D54" s="3" t="s">
        <v>46</v>
      </c>
      <c r="E54" s="10" t="s">
        <v>46</v>
      </c>
      <c r="F54" s="81"/>
      <c r="G54" s="82"/>
    </row>
    <row r="55" spans="1:7">
      <c r="A55" s="3" t="s">
        <v>46</v>
      </c>
      <c r="B55" s="3" t="s">
        <v>46</v>
      </c>
      <c r="C55" s="10">
        <v>840</v>
      </c>
      <c r="D55" s="3" t="s">
        <v>2</v>
      </c>
      <c r="E55" s="10">
        <v>840</v>
      </c>
      <c r="F55" s="81">
        <v>0</v>
      </c>
      <c r="G55" s="85">
        <f>E55*F55</f>
        <v>0</v>
      </c>
    </row>
    <row r="56" spans="1:7">
      <c r="A56" s="3" t="s">
        <v>46</v>
      </c>
      <c r="B56" s="3" t="s">
        <v>46</v>
      </c>
      <c r="C56" s="10" t="s">
        <v>81</v>
      </c>
      <c r="D56" s="3" t="s">
        <v>46</v>
      </c>
      <c r="E56" s="10" t="s">
        <v>46</v>
      </c>
      <c r="F56" s="81"/>
      <c r="G56" s="85"/>
    </row>
    <row r="57" spans="1:7">
      <c r="A57" s="3" t="s">
        <v>46</v>
      </c>
      <c r="B57" s="3" t="s">
        <v>46</v>
      </c>
      <c r="C57" s="10">
        <v>413</v>
      </c>
      <c r="D57" s="3" t="s">
        <v>2</v>
      </c>
      <c r="E57" s="10">
        <v>413</v>
      </c>
      <c r="F57" s="81">
        <v>0</v>
      </c>
      <c r="G57" s="85">
        <f>E57*F57</f>
        <v>0</v>
      </c>
    </row>
    <row r="58" spans="1:7">
      <c r="A58" s="3" t="s">
        <v>46</v>
      </c>
      <c r="B58" s="3" t="s">
        <v>46</v>
      </c>
      <c r="C58" s="10" t="s">
        <v>82</v>
      </c>
      <c r="D58" s="3" t="s">
        <v>46</v>
      </c>
      <c r="E58" s="10" t="s">
        <v>46</v>
      </c>
      <c r="F58" s="81"/>
      <c r="G58" s="85"/>
    </row>
    <row r="59" spans="1:7">
      <c r="A59" s="3" t="s">
        <v>46</v>
      </c>
      <c r="B59" s="3" t="s">
        <v>46</v>
      </c>
      <c r="C59" s="10">
        <v>42</v>
      </c>
      <c r="D59" s="3" t="s">
        <v>2</v>
      </c>
      <c r="E59" s="10">
        <v>42</v>
      </c>
      <c r="F59" s="81">
        <v>0</v>
      </c>
      <c r="G59" s="85">
        <f>E59*F59</f>
        <v>0</v>
      </c>
    </row>
    <row r="60" spans="1:7">
      <c r="A60" s="4" t="s">
        <v>108</v>
      </c>
      <c r="B60" s="4" t="s">
        <v>46</v>
      </c>
      <c r="C60" s="14" t="s">
        <v>53</v>
      </c>
      <c r="D60" s="15"/>
      <c r="E60" s="15"/>
      <c r="F60" s="83"/>
      <c r="G60" s="83"/>
    </row>
    <row r="61" spans="1:7">
      <c r="A61" s="9">
        <v>16</v>
      </c>
      <c r="B61" s="9" t="s">
        <v>54</v>
      </c>
      <c r="C61" s="6" t="s">
        <v>55</v>
      </c>
      <c r="D61" s="9" t="s">
        <v>2</v>
      </c>
      <c r="E61" s="6" t="s">
        <v>46</v>
      </c>
      <c r="F61" s="78"/>
    </row>
    <row r="62" spans="1:7">
      <c r="A62" s="11" t="s">
        <v>109</v>
      </c>
      <c r="B62" s="8"/>
      <c r="C62" s="7"/>
      <c r="D62" s="8"/>
      <c r="E62" s="7"/>
      <c r="F62" s="80"/>
    </row>
    <row r="63" spans="1:7">
      <c r="A63" s="3" t="s">
        <v>46</v>
      </c>
      <c r="B63" s="3" t="s">
        <v>46</v>
      </c>
      <c r="C63" s="10" t="s">
        <v>80</v>
      </c>
      <c r="D63" s="3" t="s">
        <v>46</v>
      </c>
      <c r="E63" s="10" t="s">
        <v>46</v>
      </c>
      <c r="F63" s="81"/>
      <c r="G63" s="82"/>
    </row>
    <row r="64" spans="1:7">
      <c r="A64" s="3" t="s">
        <v>46</v>
      </c>
      <c r="B64" s="3" t="s">
        <v>46</v>
      </c>
      <c r="C64" s="10">
        <v>840</v>
      </c>
      <c r="D64" s="3" t="s">
        <v>2</v>
      </c>
      <c r="E64" s="10">
        <v>840</v>
      </c>
      <c r="F64" s="81">
        <v>0</v>
      </c>
      <c r="G64" s="85">
        <f>E64*F64</f>
        <v>0</v>
      </c>
    </row>
    <row r="65" spans="1:7">
      <c r="A65" s="3" t="s">
        <v>46</v>
      </c>
      <c r="B65" s="3" t="s">
        <v>46</v>
      </c>
      <c r="C65" s="10" t="s">
        <v>81</v>
      </c>
      <c r="D65" s="3" t="s">
        <v>46</v>
      </c>
      <c r="E65" s="10" t="s">
        <v>46</v>
      </c>
      <c r="F65" s="81"/>
      <c r="G65" s="85"/>
    </row>
    <row r="66" spans="1:7">
      <c r="A66" s="3" t="s">
        <v>46</v>
      </c>
      <c r="B66" s="3" t="s">
        <v>46</v>
      </c>
      <c r="C66" s="10">
        <v>413</v>
      </c>
      <c r="D66" s="3" t="s">
        <v>2</v>
      </c>
      <c r="E66" s="10">
        <v>413</v>
      </c>
      <c r="F66" s="81">
        <v>0</v>
      </c>
      <c r="G66" s="85">
        <f>E66*F66</f>
        <v>0</v>
      </c>
    </row>
    <row r="67" spans="1:7">
      <c r="A67" s="3" t="s">
        <v>46</v>
      </c>
      <c r="B67" s="3" t="s">
        <v>46</v>
      </c>
      <c r="C67" s="10" t="s">
        <v>82</v>
      </c>
      <c r="D67" s="3" t="s">
        <v>46</v>
      </c>
      <c r="E67" s="10" t="s">
        <v>46</v>
      </c>
      <c r="F67" s="81"/>
      <c r="G67" s="85"/>
    </row>
    <row r="68" spans="1:7">
      <c r="A68" s="3" t="s">
        <v>46</v>
      </c>
      <c r="B68" s="3" t="s">
        <v>46</v>
      </c>
      <c r="C68" s="10">
        <v>42</v>
      </c>
      <c r="D68" s="3" t="s">
        <v>2</v>
      </c>
      <c r="E68" s="10">
        <v>42</v>
      </c>
      <c r="F68" s="81">
        <v>0</v>
      </c>
      <c r="G68" s="85">
        <f>E68*F68</f>
        <v>0</v>
      </c>
    </row>
    <row r="69" spans="1:7">
      <c r="A69" s="4" t="s">
        <v>110</v>
      </c>
      <c r="B69" s="4" t="s">
        <v>46</v>
      </c>
      <c r="C69" s="14" t="s">
        <v>36</v>
      </c>
      <c r="D69" s="15"/>
      <c r="E69" s="15"/>
      <c r="F69" s="87"/>
      <c r="G69" s="87"/>
    </row>
    <row r="70" spans="1:7" ht="33.75">
      <c r="A70" s="9">
        <v>17</v>
      </c>
      <c r="B70" s="9" t="s">
        <v>40</v>
      </c>
      <c r="C70" s="6" t="s">
        <v>56</v>
      </c>
      <c r="D70" s="9" t="s">
        <v>2</v>
      </c>
      <c r="E70" s="6" t="s">
        <v>46</v>
      </c>
      <c r="F70" s="88"/>
      <c r="G70" s="89"/>
    </row>
    <row r="71" spans="1:7">
      <c r="A71" s="11" t="s">
        <v>111</v>
      </c>
      <c r="B71" s="8"/>
      <c r="C71" s="7"/>
      <c r="D71" s="8"/>
      <c r="E71" s="7"/>
      <c r="F71" s="90"/>
      <c r="G71" s="91"/>
    </row>
    <row r="72" spans="1:7">
      <c r="A72" s="3" t="s">
        <v>46</v>
      </c>
      <c r="B72" s="3" t="s">
        <v>46</v>
      </c>
      <c r="C72" s="10">
        <v>840</v>
      </c>
      <c r="D72" s="3" t="s">
        <v>2</v>
      </c>
      <c r="E72" s="10">
        <v>840</v>
      </c>
      <c r="F72" s="81">
        <v>0</v>
      </c>
      <c r="G72" s="85">
        <f>E72*F72</f>
        <v>0</v>
      </c>
    </row>
    <row r="73" spans="1:7" ht="33.75">
      <c r="A73" s="9">
        <v>18</v>
      </c>
      <c r="B73" s="9" t="s">
        <v>40</v>
      </c>
      <c r="C73" s="6" t="s">
        <v>57</v>
      </c>
      <c r="D73" s="9" t="s">
        <v>2</v>
      </c>
      <c r="E73" s="6" t="s">
        <v>46</v>
      </c>
      <c r="F73" s="80"/>
    </row>
    <row r="74" spans="1:7">
      <c r="A74" s="11" t="s">
        <v>111</v>
      </c>
      <c r="B74" s="8"/>
      <c r="C74" s="7"/>
      <c r="D74" s="8"/>
      <c r="E74" s="7"/>
      <c r="F74" s="80"/>
    </row>
    <row r="75" spans="1:7">
      <c r="A75" s="3" t="s">
        <v>46</v>
      </c>
      <c r="B75" s="3" t="s">
        <v>46</v>
      </c>
      <c r="C75" s="10">
        <v>840</v>
      </c>
      <c r="D75" s="3" t="s">
        <v>2</v>
      </c>
      <c r="E75" s="10">
        <v>840</v>
      </c>
      <c r="F75" s="81">
        <v>0</v>
      </c>
      <c r="G75" s="85">
        <f>E75*F75</f>
        <v>0</v>
      </c>
    </row>
    <row r="76" spans="1:7" ht="22.5">
      <c r="A76" s="4" t="s">
        <v>112</v>
      </c>
      <c r="B76" s="4" t="s">
        <v>46</v>
      </c>
      <c r="C76" s="14" t="s">
        <v>37</v>
      </c>
      <c r="D76" s="15"/>
      <c r="E76" s="15"/>
      <c r="F76" s="83"/>
      <c r="G76" s="83"/>
    </row>
    <row r="77" spans="1:7" ht="22.5">
      <c r="A77" s="9">
        <v>19</v>
      </c>
      <c r="B77" s="9" t="s">
        <v>41</v>
      </c>
      <c r="C77" s="6" t="s">
        <v>58</v>
      </c>
      <c r="D77" s="9" t="s">
        <v>2</v>
      </c>
      <c r="E77" s="6" t="s">
        <v>46</v>
      </c>
      <c r="F77" s="92"/>
    </row>
    <row r="78" spans="1:7">
      <c r="A78" s="11" t="s">
        <v>113</v>
      </c>
      <c r="B78" s="8"/>
      <c r="C78" s="7"/>
      <c r="D78" s="8"/>
      <c r="E78" s="7"/>
      <c r="F78" s="93"/>
    </row>
    <row r="79" spans="1:7">
      <c r="A79" s="3" t="s">
        <v>46</v>
      </c>
      <c r="B79" s="3" t="s">
        <v>46</v>
      </c>
      <c r="C79" s="10">
        <v>840</v>
      </c>
      <c r="D79" s="3" t="s">
        <v>2</v>
      </c>
      <c r="E79" s="10">
        <v>840</v>
      </c>
      <c r="F79" s="81">
        <v>0</v>
      </c>
      <c r="G79" s="85">
        <f>E79*F79</f>
        <v>0</v>
      </c>
    </row>
    <row r="80" spans="1:7" ht="22.5">
      <c r="A80" s="4" t="s">
        <v>114</v>
      </c>
      <c r="B80" s="4" t="s">
        <v>46</v>
      </c>
      <c r="C80" s="14" t="s">
        <v>59</v>
      </c>
      <c r="D80" s="15"/>
      <c r="E80" s="15"/>
      <c r="F80" s="83"/>
      <c r="G80" s="83"/>
    </row>
    <row r="81" spans="1:7" ht="22.5">
      <c r="A81" s="9">
        <v>20</v>
      </c>
      <c r="B81" s="9" t="s">
        <v>60</v>
      </c>
      <c r="C81" s="6" t="s">
        <v>61</v>
      </c>
      <c r="D81" s="9" t="s">
        <v>2</v>
      </c>
      <c r="E81" s="6" t="s">
        <v>46</v>
      </c>
      <c r="F81" s="80"/>
    </row>
    <row r="82" spans="1:7">
      <c r="A82" s="11" t="s">
        <v>115</v>
      </c>
      <c r="B82" s="8"/>
      <c r="C82" s="7"/>
      <c r="D82" s="8"/>
      <c r="E82" s="7"/>
      <c r="F82" s="80"/>
    </row>
    <row r="83" spans="1:7">
      <c r="A83" s="3" t="s">
        <v>46</v>
      </c>
      <c r="B83" s="3" t="s">
        <v>46</v>
      </c>
      <c r="C83" s="10"/>
      <c r="D83" s="3" t="s">
        <v>46</v>
      </c>
      <c r="E83" s="10" t="s">
        <v>46</v>
      </c>
      <c r="F83" s="81"/>
      <c r="G83" s="82"/>
    </row>
    <row r="84" spans="1:7">
      <c r="A84" s="3" t="s">
        <v>46</v>
      </c>
      <c r="B84" s="3" t="s">
        <v>46</v>
      </c>
      <c r="C84" s="10" t="s">
        <v>80</v>
      </c>
      <c r="D84" s="3" t="s">
        <v>46</v>
      </c>
      <c r="E84" s="10" t="s">
        <v>46</v>
      </c>
      <c r="F84" s="81"/>
      <c r="G84" s="85"/>
    </row>
    <row r="85" spans="1:7">
      <c r="A85" s="3" t="s">
        <v>46</v>
      </c>
      <c r="B85" s="3" t="s">
        <v>46</v>
      </c>
      <c r="C85" s="10">
        <v>840</v>
      </c>
      <c r="D85" s="3" t="s">
        <v>2</v>
      </c>
      <c r="E85" s="10">
        <v>840</v>
      </c>
      <c r="F85" s="81">
        <v>0</v>
      </c>
      <c r="G85" s="85">
        <f>E85*F85</f>
        <v>0</v>
      </c>
    </row>
    <row r="86" spans="1:7">
      <c r="A86" s="3" t="s">
        <v>46</v>
      </c>
      <c r="B86" s="3" t="s">
        <v>46</v>
      </c>
      <c r="C86" s="10" t="s">
        <v>81</v>
      </c>
      <c r="D86" s="3" t="s">
        <v>46</v>
      </c>
      <c r="E86" s="10" t="s">
        <v>46</v>
      </c>
      <c r="F86" s="78"/>
    </row>
    <row r="87" spans="1:7">
      <c r="A87" s="3" t="s">
        <v>46</v>
      </c>
      <c r="B87" s="3" t="s">
        <v>46</v>
      </c>
      <c r="C87" s="10">
        <v>413</v>
      </c>
      <c r="D87" s="3" t="s">
        <v>2</v>
      </c>
      <c r="E87" s="10">
        <v>413</v>
      </c>
      <c r="F87" s="81">
        <v>0</v>
      </c>
      <c r="G87" s="85">
        <f>E87*F87</f>
        <v>0</v>
      </c>
    </row>
    <row r="88" spans="1:7">
      <c r="A88" s="3" t="s">
        <v>46</v>
      </c>
      <c r="B88" s="3" t="s">
        <v>46</v>
      </c>
      <c r="C88" s="10" t="s">
        <v>82</v>
      </c>
      <c r="D88" s="3" t="s">
        <v>46</v>
      </c>
      <c r="E88" s="10" t="s">
        <v>46</v>
      </c>
      <c r="F88" s="81"/>
      <c r="G88" s="85"/>
    </row>
    <row r="89" spans="1:7">
      <c r="A89" s="3" t="s">
        <v>46</v>
      </c>
      <c r="B89" s="3" t="s">
        <v>46</v>
      </c>
      <c r="C89" s="10">
        <v>42</v>
      </c>
      <c r="D89" s="3" t="s">
        <v>2</v>
      </c>
      <c r="E89" s="10">
        <v>42</v>
      </c>
      <c r="F89" s="81">
        <v>0</v>
      </c>
      <c r="G89" s="85">
        <f>E89*F89</f>
        <v>0</v>
      </c>
    </row>
    <row r="90" spans="1:7">
      <c r="A90" s="4" t="s">
        <v>116</v>
      </c>
      <c r="B90" s="4" t="s">
        <v>46</v>
      </c>
      <c r="C90" s="14" t="s">
        <v>44</v>
      </c>
      <c r="D90" s="15"/>
      <c r="E90" s="15"/>
      <c r="F90" s="83"/>
      <c r="G90" s="83"/>
    </row>
    <row r="91" spans="1:7">
      <c r="A91" s="9">
        <v>21</v>
      </c>
      <c r="B91" s="9" t="s">
        <v>28</v>
      </c>
      <c r="C91" s="6" t="s">
        <v>62</v>
      </c>
      <c r="D91" s="9" t="s">
        <v>2</v>
      </c>
      <c r="E91" s="6" t="s">
        <v>46</v>
      </c>
      <c r="F91" s="80"/>
    </row>
    <row r="92" spans="1:7">
      <c r="A92" s="11" t="s">
        <v>117</v>
      </c>
      <c r="B92" s="8"/>
      <c r="C92" s="7"/>
      <c r="D92" s="8"/>
      <c r="E92" s="7"/>
      <c r="F92" s="80"/>
    </row>
    <row r="93" spans="1:7">
      <c r="A93" s="3" t="s">
        <v>46</v>
      </c>
      <c r="B93" s="3" t="s">
        <v>46</v>
      </c>
      <c r="C93" s="10" t="s">
        <v>81</v>
      </c>
      <c r="D93" s="3" t="s">
        <v>46</v>
      </c>
      <c r="E93" s="10" t="s">
        <v>46</v>
      </c>
      <c r="F93" s="81"/>
      <c r="G93" s="82"/>
    </row>
    <row r="94" spans="1:7">
      <c r="A94" s="3" t="s">
        <v>46</v>
      </c>
      <c r="B94" s="3" t="s">
        <v>46</v>
      </c>
      <c r="C94" s="10">
        <v>413</v>
      </c>
      <c r="D94" s="3" t="s">
        <v>2</v>
      </c>
      <c r="E94" s="10">
        <v>413</v>
      </c>
      <c r="F94" s="81">
        <v>0</v>
      </c>
      <c r="G94" s="85">
        <f>E94*F94</f>
        <v>0</v>
      </c>
    </row>
    <row r="95" spans="1:7">
      <c r="A95" s="3" t="s">
        <v>46</v>
      </c>
      <c r="B95" s="3" t="s">
        <v>46</v>
      </c>
      <c r="C95" s="10" t="s">
        <v>83</v>
      </c>
      <c r="D95" s="3" t="s">
        <v>46</v>
      </c>
      <c r="E95" s="10" t="s">
        <v>46</v>
      </c>
      <c r="F95" s="81"/>
      <c r="G95" s="82"/>
    </row>
    <row r="96" spans="1:7">
      <c r="A96" s="3" t="s">
        <v>46</v>
      </c>
      <c r="B96" s="3" t="s">
        <v>46</v>
      </c>
      <c r="C96" s="10">
        <v>12</v>
      </c>
      <c r="D96" s="3" t="s">
        <v>2</v>
      </c>
      <c r="E96" s="10">
        <v>12</v>
      </c>
      <c r="F96" s="81">
        <v>0</v>
      </c>
      <c r="G96" s="85">
        <f>E96*F96</f>
        <v>0</v>
      </c>
    </row>
    <row r="97" spans="1:7">
      <c r="A97" s="9">
        <v>22</v>
      </c>
      <c r="B97" s="9" t="s">
        <v>28</v>
      </c>
      <c r="C97" s="6" t="s">
        <v>92</v>
      </c>
      <c r="D97" s="9" t="s">
        <v>2</v>
      </c>
      <c r="E97" s="6" t="s">
        <v>46</v>
      </c>
      <c r="F97" s="80"/>
    </row>
    <row r="98" spans="1:7">
      <c r="A98" s="11" t="s">
        <v>117</v>
      </c>
      <c r="B98" s="8"/>
      <c r="C98" s="7"/>
      <c r="D98" s="8"/>
      <c r="E98" s="7"/>
      <c r="F98" s="94"/>
    </row>
    <row r="99" spans="1:7">
      <c r="A99" s="3" t="s">
        <v>46</v>
      </c>
      <c r="B99" s="3" t="s">
        <v>46</v>
      </c>
      <c r="C99" s="10" t="s">
        <v>93</v>
      </c>
      <c r="D99" s="3" t="s">
        <v>46</v>
      </c>
      <c r="E99" s="10" t="s">
        <v>46</v>
      </c>
      <c r="F99" s="81"/>
      <c r="G99" s="85"/>
    </row>
    <row r="100" spans="1:7">
      <c r="A100" s="3" t="s">
        <v>46</v>
      </c>
      <c r="B100" s="3" t="s">
        <v>46</v>
      </c>
      <c r="C100" s="10">
        <v>30</v>
      </c>
      <c r="D100" s="3" t="s">
        <v>2</v>
      </c>
      <c r="E100" s="10">
        <v>30</v>
      </c>
      <c r="F100" s="81">
        <v>0</v>
      </c>
      <c r="G100" s="85">
        <f>E100*F100</f>
        <v>0</v>
      </c>
    </row>
    <row r="101" spans="1:7">
      <c r="A101" s="4" t="s">
        <v>118</v>
      </c>
      <c r="B101" s="4" t="s">
        <v>46</v>
      </c>
      <c r="C101" s="14" t="s">
        <v>63</v>
      </c>
      <c r="D101" s="15"/>
      <c r="E101" s="15"/>
      <c r="F101" s="83"/>
      <c r="G101" s="83"/>
    </row>
    <row r="102" spans="1:7">
      <c r="A102" s="9">
        <v>23</v>
      </c>
      <c r="B102" s="9" t="s">
        <v>64</v>
      </c>
      <c r="C102" s="6" t="s">
        <v>65</v>
      </c>
      <c r="D102" s="9" t="s">
        <v>2</v>
      </c>
      <c r="E102" s="6" t="s">
        <v>46</v>
      </c>
      <c r="F102" s="92"/>
    </row>
    <row r="103" spans="1:7">
      <c r="A103" s="11" t="s">
        <v>119</v>
      </c>
      <c r="B103" s="8"/>
      <c r="C103" s="7"/>
      <c r="D103" s="8"/>
      <c r="E103" s="7"/>
      <c r="F103" s="93"/>
    </row>
    <row r="104" spans="1:7">
      <c r="A104" s="3" t="s">
        <v>46</v>
      </c>
      <c r="B104" s="3" t="s">
        <v>46</v>
      </c>
      <c r="C104" s="10">
        <v>840</v>
      </c>
      <c r="D104" s="3" t="s">
        <v>2</v>
      </c>
      <c r="E104" s="10">
        <v>840</v>
      </c>
      <c r="F104" s="81">
        <v>0</v>
      </c>
      <c r="G104" s="85">
        <f>E104*F104</f>
        <v>0</v>
      </c>
    </row>
    <row r="105" spans="1:7">
      <c r="A105" s="4">
        <v>4</v>
      </c>
      <c r="B105" s="13" t="s">
        <v>46</v>
      </c>
      <c r="C105" s="21" t="s">
        <v>11</v>
      </c>
      <c r="D105" s="17"/>
      <c r="E105" s="17"/>
      <c r="F105" s="83"/>
      <c r="G105" s="83"/>
    </row>
    <row r="106" spans="1:7">
      <c r="A106" s="4" t="s">
        <v>19</v>
      </c>
      <c r="B106" s="4" t="s">
        <v>46</v>
      </c>
      <c r="C106" s="14" t="s">
        <v>24</v>
      </c>
      <c r="D106" s="15"/>
      <c r="E106" s="15"/>
      <c r="F106" s="83"/>
      <c r="G106" s="83"/>
    </row>
    <row r="107" spans="1:7" ht="22.5">
      <c r="A107" s="9">
        <v>24</v>
      </c>
      <c r="B107" s="9" t="s">
        <v>29</v>
      </c>
      <c r="C107" s="6" t="s">
        <v>66</v>
      </c>
      <c r="D107" s="9" t="s">
        <v>2</v>
      </c>
      <c r="E107" s="6" t="s">
        <v>46</v>
      </c>
      <c r="F107" s="78"/>
    </row>
    <row r="108" spans="1:7">
      <c r="A108" s="11" t="s">
        <v>22</v>
      </c>
      <c r="B108" s="8"/>
      <c r="C108" s="7"/>
      <c r="D108" s="8"/>
      <c r="E108" s="7"/>
      <c r="F108" s="80"/>
    </row>
    <row r="109" spans="1:7">
      <c r="A109" s="3" t="s">
        <v>46</v>
      </c>
      <c r="B109" s="3" t="s">
        <v>46</v>
      </c>
      <c r="C109" s="10">
        <v>117</v>
      </c>
      <c r="D109" s="3" t="s">
        <v>2</v>
      </c>
      <c r="E109" s="10">
        <v>117</v>
      </c>
      <c r="F109" s="81">
        <v>0</v>
      </c>
      <c r="G109" s="85">
        <f>E109*F109</f>
        <v>0</v>
      </c>
    </row>
    <row r="110" spans="1:7" ht="22.5">
      <c r="A110" s="9">
        <v>25</v>
      </c>
      <c r="B110" s="9" t="s">
        <v>29</v>
      </c>
      <c r="C110" s="6" t="s">
        <v>67</v>
      </c>
      <c r="D110" s="9" t="s">
        <v>2</v>
      </c>
      <c r="E110" s="6" t="s">
        <v>46</v>
      </c>
      <c r="F110" s="80"/>
    </row>
    <row r="111" spans="1:7">
      <c r="A111" s="11" t="s">
        <v>22</v>
      </c>
      <c r="B111" s="8"/>
      <c r="C111" s="7"/>
      <c r="D111" s="8"/>
      <c r="E111" s="7"/>
      <c r="F111" s="94"/>
    </row>
    <row r="112" spans="1:7">
      <c r="A112" s="3" t="s">
        <v>46</v>
      </c>
      <c r="B112" s="3" t="s">
        <v>46</v>
      </c>
      <c r="C112" s="10">
        <v>12</v>
      </c>
      <c r="D112" s="3" t="s">
        <v>2</v>
      </c>
      <c r="E112" s="10">
        <v>12</v>
      </c>
      <c r="F112" s="85">
        <v>0</v>
      </c>
      <c r="G112" s="85">
        <f>E112*F112</f>
        <v>0</v>
      </c>
    </row>
    <row r="113" spans="1:7" ht="22.5">
      <c r="A113" s="4" t="s">
        <v>25</v>
      </c>
      <c r="B113" s="4" t="s">
        <v>46</v>
      </c>
      <c r="C113" s="14" t="s">
        <v>68</v>
      </c>
      <c r="D113" s="15"/>
      <c r="E113" s="15"/>
      <c r="F113" s="83"/>
      <c r="G113" s="83"/>
    </row>
    <row r="114" spans="1:7" ht="22.5">
      <c r="A114" s="9">
        <v>26</v>
      </c>
      <c r="B114" s="9" t="s">
        <v>69</v>
      </c>
      <c r="C114" s="6" t="s">
        <v>70</v>
      </c>
      <c r="D114" s="9" t="s">
        <v>2</v>
      </c>
      <c r="E114" s="6" t="s">
        <v>46</v>
      </c>
      <c r="F114" s="89"/>
    </row>
    <row r="115" spans="1:7">
      <c r="A115" s="11" t="s">
        <v>31</v>
      </c>
      <c r="B115" s="8"/>
      <c r="C115" s="7"/>
      <c r="D115" s="8"/>
      <c r="E115" s="7"/>
      <c r="F115" s="95"/>
    </row>
    <row r="116" spans="1:7">
      <c r="A116" s="3" t="s">
        <v>46</v>
      </c>
      <c r="B116" s="3" t="s">
        <v>46</v>
      </c>
      <c r="C116" s="10">
        <v>840</v>
      </c>
      <c r="D116" s="3" t="s">
        <v>2</v>
      </c>
      <c r="E116" s="10">
        <v>840</v>
      </c>
      <c r="F116" s="85">
        <v>0</v>
      </c>
      <c r="G116" s="85">
        <f>E116*F116</f>
        <v>0</v>
      </c>
    </row>
    <row r="117" spans="1:7" ht="22.5">
      <c r="A117" s="4" t="s">
        <v>34</v>
      </c>
      <c r="B117" s="4" t="s">
        <v>46</v>
      </c>
      <c r="C117" s="14" t="s">
        <v>71</v>
      </c>
      <c r="D117" s="15"/>
      <c r="E117" s="15"/>
      <c r="F117" s="83"/>
      <c r="G117" s="83"/>
    </row>
    <row r="118" spans="1:7">
      <c r="A118" s="9">
        <v>27</v>
      </c>
      <c r="B118" s="9" t="s">
        <v>30</v>
      </c>
      <c r="C118" s="6" t="s">
        <v>72</v>
      </c>
      <c r="D118" s="9" t="s">
        <v>2</v>
      </c>
      <c r="E118" s="6" t="s">
        <v>46</v>
      </c>
      <c r="F118" s="89"/>
    </row>
    <row r="119" spans="1:7">
      <c r="A119" s="11" t="s">
        <v>35</v>
      </c>
      <c r="B119" s="8"/>
      <c r="C119" s="7"/>
      <c r="D119" s="8"/>
      <c r="E119" s="7"/>
      <c r="F119" s="95"/>
    </row>
    <row r="120" spans="1:7">
      <c r="A120" s="3" t="s">
        <v>46</v>
      </c>
      <c r="B120" s="3" t="s">
        <v>46</v>
      </c>
      <c r="C120" s="10">
        <v>418</v>
      </c>
      <c r="D120" s="3" t="s">
        <v>2</v>
      </c>
      <c r="E120" s="10">
        <v>418</v>
      </c>
      <c r="F120" s="85">
        <v>0</v>
      </c>
      <c r="G120" s="85">
        <f>E120*F120</f>
        <v>0</v>
      </c>
    </row>
    <row r="121" spans="1:7">
      <c r="A121" s="4">
        <v>6</v>
      </c>
      <c r="B121" s="4" t="s">
        <v>46</v>
      </c>
      <c r="C121" s="22" t="s">
        <v>12</v>
      </c>
      <c r="D121" s="16"/>
      <c r="E121" s="16"/>
      <c r="F121" s="77"/>
      <c r="G121" s="77"/>
    </row>
    <row r="122" spans="1:7">
      <c r="A122" s="4" t="s">
        <v>20</v>
      </c>
      <c r="B122" s="4" t="s">
        <v>46</v>
      </c>
      <c r="C122" s="14" t="s">
        <v>125</v>
      </c>
      <c r="D122" s="15"/>
      <c r="E122" s="15"/>
      <c r="F122" s="87"/>
      <c r="G122" s="87"/>
    </row>
    <row r="123" spans="1:7" ht="33.75">
      <c r="A123" s="12">
        <v>28</v>
      </c>
      <c r="B123" s="9" t="s">
        <v>32</v>
      </c>
      <c r="C123" s="6" t="s">
        <v>128</v>
      </c>
      <c r="D123" s="9" t="s">
        <v>1</v>
      </c>
      <c r="E123" s="6" t="s">
        <v>46</v>
      </c>
      <c r="F123" s="85"/>
      <c r="G123" s="85"/>
    </row>
    <row r="124" spans="1:7">
      <c r="A124" s="11" t="s">
        <v>23</v>
      </c>
      <c r="B124" s="8"/>
      <c r="C124" s="7"/>
      <c r="D124" s="8"/>
      <c r="E124" s="7"/>
      <c r="F124" s="85"/>
      <c r="G124" s="85"/>
    </row>
    <row r="125" spans="1:7">
      <c r="A125" s="3" t="s">
        <v>46</v>
      </c>
      <c r="B125" s="3" t="s">
        <v>46</v>
      </c>
      <c r="C125" s="10" t="s">
        <v>129</v>
      </c>
      <c r="D125" s="3" t="s">
        <v>1</v>
      </c>
      <c r="E125" s="10">
        <v>198</v>
      </c>
      <c r="F125" s="85">
        <v>0</v>
      </c>
      <c r="G125" s="85">
        <f>E125*F125</f>
        <v>0</v>
      </c>
    </row>
    <row r="126" spans="1:7">
      <c r="A126" s="4" t="s">
        <v>120</v>
      </c>
      <c r="B126" s="4" t="s">
        <v>46</v>
      </c>
      <c r="C126" s="14" t="s">
        <v>38</v>
      </c>
      <c r="D126" s="15"/>
      <c r="E126" s="15"/>
      <c r="F126" s="83"/>
      <c r="G126" s="83"/>
    </row>
    <row r="127" spans="1:7" ht="33.75">
      <c r="A127" s="9">
        <v>29</v>
      </c>
      <c r="B127" s="9" t="s">
        <v>42</v>
      </c>
      <c r="C127" s="6" t="s">
        <v>126</v>
      </c>
      <c r="D127" s="9" t="s">
        <v>2</v>
      </c>
      <c r="E127" s="6" t="s">
        <v>46</v>
      </c>
      <c r="F127" s="89"/>
    </row>
    <row r="128" spans="1:7">
      <c r="A128" s="11" t="s">
        <v>121</v>
      </c>
      <c r="B128" s="8"/>
      <c r="C128" s="7"/>
      <c r="D128" s="8"/>
      <c r="E128" s="7"/>
      <c r="F128" s="95"/>
    </row>
    <row r="129" spans="1:7">
      <c r="A129" s="3" t="s">
        <v>46</v>
      </c>
      <c r="B129" s="3" t="s">
        <v>46</v>
      </c>
      <c r="C129" s="10">
        <v>355</v>
      </c>
      <c r="D129" s="3" t="s">
        <v>2</v>
      </c>
      <c r="E129" s="10">
        <v>355</v>
      </c>
      <c r="F129" s="85">
        <v>0</v>
      </c>
      <c r="G129" s="85">
        <f>E129*F129</f>
        <v>0</v>
      </c>
    </row>
    <row r="130" spans="1:7" ht="33.75">
      <c r="A130" s="9">
        <v>30</v>
      </c>
      <c r="B130" s="9" t="s">
        <v>42</v>
      </c>
      <c r="C130" s="6" t="s">
        <v>127</v>
      </c>
      <c r="D130" s="9" t="s">
        <v>2</v>
      </c>
      <c r="E130" s="6" t="s">
        <v>46</v>
      </c>
      <c r="F130" s="95"/>
    </row>
    <row r="131" spans="1:7">
      <c r="A131" s="11" t="s">
        <v>121</v>
      </c>
      <c r="B131" s="8"/>
      <c r="C131" s="7"/>
      <c r="D131" s="8"/>
      <c r="E131" s="7"/>
      <c r="F131" s="95"/>
    </row>
    <row r="132" spans="1:7">
      <c r="A132" s="3" t="s">
        <v>46</v>
      </c>
      <c r="B132" s="3" t="s">
        <v>46</v>
      </c>
      <c r="C132" s="10">
        <v>30</v>
      </c>
      <c r="D132" s="3" t="s">
        <v>2</v>
      </c>
      <c r="E132" s="10">
        <v>30</v>
      </c>
      <c r="F132" s="85">
        <v>0</v>
      </c>
      <c r="G132" s="85">
        <f>E132*F132</f>
        <v>0</v>
      </c>
    </row>
    <row r="133" spans="1:7">
      <c r="A133" s="4" t="s">
        <v>122</v>
      </c>
      <c r="B133" s="4" t="s">
        <v>46</v>
      </c>
      <c r="C133" s="14" t="s">
        <v>73</v>
      </c>
      <c r="D133" s="15"/>
      <c r="E133" s="15"/>
      <c r="F133" s="83"/>
      <c r="G133" s="83"/>
    </row>
    <row r="134" spans="1:7" ht="22.5">
      <c r="A134" s="9">
        <v>31</v>
      </c>
      <c r="B134" s="9" t="s">
        <v>74</v>
      </c>
      <c r="C134" s="6" t="s">
        <v>75</v>
      </c>
      <c r="D134" s="9" t="s">
        <v>1</v>
      </c>
      <c r="E134" s="6" t="s">
        <v>46</v>
      </c>
      <c r="F134" s="89"/>
    </row>
    <row r="135" spans="1:7">
      <c r="A135" s="11" t="s">
        <v>123</v>
      </c>
      <c r="B135" s="8"/>
      <c r="C135" s="7"/>
      <c r="D135" s="8"/>
      <c r="E135" s="7"/>
      <c r="F135" s="95"/>
    </row>
    <row r="136" spans="1:7">
      <c r="A136" s="3" t="s">
        <v>46</v>
      </c>
      <c r="B136" s="3" t="s">
        <v>46</v>
      </c>
      <c r="C136" s="10">
        <v>198</v>
      </c>
      <c r="D136" s="3" t="s">
        <v>1</v>
      </c>
      <c r="E136" s="10">
        <v>198</v>
      </c>
      <c r="F136" s="85">
        <v>0</v>
      </c>
      <c r="G136" s="85">
        <f>E136*F136</f>
        <v>0</v>
      </c>
    </row>
    <row r="137" spans="1:7">
      <c r="A137" s="4">
        <v>7</v>
      </c>
      <c r="B137" s="4" t="s">
        <v>46</v>
      </c>
      <c r="C137" s="14" t="s">
        <v>87</v>
      </c>
      <c r="D137" s="15"/>
      <c r="E137" s="15"/>
      <c r="F137" s="87"/>
      <c r="G137" s="87"/>
    </row>
    <row r="138" spans="1:7" ht="22.5">
      <c r="A138" s="9">
        <v>32</v>
      </c>
      <c r="B138" s="9" t="s">
        <v>88</v>
      </c>
      <c r="C138" s="6" t="s">
        <v>89</v>
      </c>
      <c r="D138" s="9" t="s">
        <v>5</v>
      </c>
      <c r="E138" s="6" t="s">
        <v>46</v>
      </c>
      <c r="F138" s="96"/>
      <c r="G138" s="89"/>
    </row>
    <row r="139" spans="1:7">
      <c r="A139" s="11" t="s">
        <v>124</v>
      </c>
      <c r="B139" s="8"/>
      <c r="C139" s="7"/>
      <c r="D139" s="8"/>
      <c r="E139" s="7"/>
      <c r="F139" s="97"/>
      <c r="G139" s="95"/>
    </row>
    <row r="140" spans="1:7">
      <c r="A140" s="3" t="s">
        <v>46</v>
      </c>
      <c r="B140" s="3" t="s">
        <v>46</v>
      </c>
      <c r="C140" s="10">
        <v>2</v>
      </c>
      <c r="D140" s="3" t="s">
        <v>5</v>
      </c>
      <c r="E140" s="10">
        <v>2</v>
      </c>
      <c r="F140" s="85">
        <v>0</v>
      </c>
      <c r="G140" s="85">
        <f>E140*F140</f>
        <v>0</v>
      </c>
    </row>
    <row r="141" spans="1:7" ht="22.5">
      <c r="A141" s="9">
        <v>33</v>
      </c>
      <c r="B141" s="9" t="s">
        <v>88</v>
      </c>
      <c r="C141" s="6" t="s">
        <v>90</v>
      </c>
      <c r="D141" s="9" t="s">
        <v>5</v>
      </c>
      <c r="E141" s="6" t="s">
        <v>46</v>
      </c>
      <c r="F141" s="97"/>
      <c r="G141" s="95"/>
    </row>
    <row r="142" spans="1:7">
      <c r="A142" s="11" t="s">
        <v>124</v>
      </c>
      <c r="B142" s="8"/>
      <c r="C142" s="7"/>
      <c r="D142" s="8"/>
      <c r="E142" s="7"/>
      <c r="F142" s="97"/>
      <c r="G142" s="95"/>
    </row>
    <row r="143" spans="1:7">
      <c r="A143" s="3" t="s">
        <v>46</v>
      </c>
      <c r="B143" s="3" t="s">
        <v>46</v>
      </c>
      <c r="C143" s="10">
        <v>22</v>
      </c>
      <c r="D143" s="3" t="s">
        <v>5</v>
      </c>
      <c r="E143" s="10">
        <v>22</v>
      </c>
      <c r="F143" s="85">
        <v>0</v>
      </c>
      <c r="G143" s="85">
        <f>E143*F143</f>
        <v>0</v>
      </c>
    </row>
    <row r="144" spans="1:7">
      <c r="A144" s="9">
        <v>34</v>
      </c>
      <c r="B144" s="9" t="s">
        <v>88</v>
      </c>
      <c r="C144" s="6" t="s">
        <v>94</v>
      </c>
      <c r="D144" s="9" t="s">
        <v>5</v>
      </c>
      <c r="E144" s="6" t="s">
        <v>46</v>
      </c>
      <c r="F144" s="97"/>
      <c r="G144" s="95"/>
    </row>
    <row r="145" spans="1:7">
      <c r="A145" s="11" t="s">
        <v>124</v>
      </c>
      <c r="B145" s="8"/>
      <c r="C145" s="7"/>
      <c r="D145" s="8"/>
      <c r="E145" s="7"/>
      <c r="F145" s="98"/>
      <c r="G145" s="95"/>
    </row>
    <row r="146" spans="1:7">
      <c r="A146" s="3" t="s">
        <v>46</v>
      </c>
      <c r="B146" s="3" t="s">
        <v>46</v>
      </c>
      <c r="C146" s="10">
        <v>2</v>
      </c>
      <c r="D146" s="3" t="s">
        <v>5</v>
      </c>
      <c r="E146" s="10">
        <v>2</v>
      </c>
      <c r="F146" s="85">
        <v>0</v>
      </c>
      <c r="G146" s="85">
        <f>E146*F146</f>
        <v>0</v>
      </c>
    </row>
  </sheetData>
  <mergeCells count="2">
    <mergeCell ref="A3:G3"/>
    <mergeCell ref="A1:F1"/>
  </mergeCells>
  <pageMargins left="0.7" right="0.7" top="0.75" bottom="0.75" header="0.3" footer="0.3"/>
  <pageSetup paperSize="9" scale="68" orientation="portrait" r:id="rId1"/>
  <rowBreaks count="3" manualBreakCount="3">
    <brk id="39" max="7" man="1"/>
    <brk id="79" max="7" man="1"/>
    <brk id="11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view="pageBreakPreview" zoomScaleNormal="100" zoomScaleSheetLayoutView="100" workbookViewId="0">
      <selection activeCell="G1" sqref="G1"/>
    </sheetView>
  </sheetViews>
  <sheetFormatPr defaultColWidth="9" defaultRowHeight="11.25"/>
  <cols>
    <col min="1" max="1" width="5.125" style="1" customWidth="1"/>
    <col min="2" max="2" width="9.875" style="1" customWidth="1"/>
    <col min="3" max="3" width="43.25" style="2" customWidth="1"/>
    <col min="4" max="4" width="7.125" style="1" customWidth="1"/>
    <col min="5" max="5" width="9.25" style="2" customWidth="1"/>
    <col min="6" max="6" width="11.375" style="79" customWidth="1"/>
    <col min="7" max="7" width="10.875" style="79" customWidth="1"/>
    <col min="8" max="8" width="9.75" style="2" customWidth="1"/>
    <col min="9" max="16384" width="9" style="2"/>
  </cols>
  <sheetData>
    <row r="1" spans="1:7" ht="33" customHeight="1">
      <c r="A1" s="111" t="s">
        <v>133</v>
      </c>
      <c r="B1" s="112"/>
      <c r="C1" s="112"/>
      <c r="D1" s="112"/>
      <c r="E1" s="112"/>
      <c r="F1" s="112"/>
      <c r="G1" s="146">
        <f>SUM(G8:G198)</f>
        <v>0</v>
      </c>
    </row>
    <row r="2" spans="1:7" ht="22.5">
      <c r="A2" s="24" t="s">
        <v>0</v>
      </c>
      <c r="B2" s="24" t="s">
        <v>7</v>
      </c>
      <c r="C2" s="24" t="s">
        <v>76</v>
      </c>
      <c r="D2" s="24" t="s">
        <v>77</v>
      </c>
      <c r="E2" s="24" t="s">
        <v>78</v>
      </c>
      <c r="F2" s="99" t="s">
        <v>130</v>
      </c>
      <c r="G2" s="99" t="s">
        <v>131</v>
      </c>
    </row>
    <row r="3" spans="1:7" ht="11.25" customHeight="1">
      <c r="A3" s="113" t="s">
        <v>335</v>
      </c>
      <c r="B3" s="114"/>
      <c r="C3" s="114"/>
      <c r="D3" s="114"/>
      <c r="E3" s="114"/>
      <c r="F3" s="114"/>
      <c r="G3" s="115"/>
    </row>
    <row r="4" spans="1:7">
      <c r="A4" s="25">
        <v>1</v>
      </c>
      <c r="B4" s="26" t="s">
        <v>46</v>
      </c>
      <c r="C4" s="27" t="s">
        <v>9</v>
      </c>
      <c r="D4" s="17"/>
      <c r="E4" s="17"/>
      <c r="F4" s="83"/>
      <c r="G4" s="100"/>
    </row>
    <row r="5" spans="1:7">
      <c r="A5" s="23" t="s">
        <v>96</v>
      </c>
      <c r="B5" s="28" t="s">
        <v>46</v>
      </c>
      <c r="C5" s="20" t="s">
        <v>43</v>
      </c>
      <c r="D5" s="16"/>
      <c r="E5" s="16"/>
      <c r="F5" s="77"/>
      <c r="G5" s="101"/>
    </row>
    <row r="6" spans="1:7" ht="22.5">
      <c r="A6" s="9">
        <v>1</v>
      </c>
      <c r="B6" s="9" t="s">
        <v>4</v>
      </c>
      <c r="C6" s="18" t="s">
        <v>13</v>
      </c>
      <c r="D6" s="18" t="s">
        <v>14</v>
      </c>
      <c r="E6" s="18" t="s">
        <v>46</v>
      </c>
      <c r="F6" s="78"/>
    </row>
    <row r="7" spans="1:7">
      <c r="A7" s="11" t="s">
        <v>97</v>
      </c>
      <c r="B7" s="8"/>
      <c r="C7" s="7"/>
      <c r="D7" s="7"/>
      <c r="E7" s="7"/>
      <c r="F7" s="80"/>
    </row>
    <row r="8" spans="1:7">
      <c r="A8" s="3" t="s">
        <v>46</v>
      </c>
      <c r="B8" s="3" t="s">
        <v>46</v>
      </c>
      <c r="C8" s="10">
        <v>0.3</v>
      </c>
      <c r="D8" s="10" t="s">
        <v>14</v>
      </c>
      <c r="E8" s="10">
        <v>0.3</v>
      </c>
      <c r="F8" s="81">
        <v>0</v>
      </c>
      <c r="G8" s="82">
        <f>E8*F8</f>
        <v>0</v>
      </c>
    </row>
    <row r="9" spans="1:7">
      <c r="A9" s="4" t="s">
        <v>98</v>
      </c>
      <c r="B9" s="4" t="s">
        <v>46</v>
      </c>
      <c r="C9" s="14" t="s">
        <v>134</v>
      </c>
      <c r="D9" s="15"/>
      <c r="E9" s="15"/>
      <c r="F9" s="77"/>
      <c r="G9" s="151"/>
    </row>
    <row r="10" spans="1:7">
      <c r="A10" s="9">
        <v>2</v>
      </c>
      <c r="B10" s="9" t="s">
        <v>135</v>
      </c>
      <c r="C10" s="6" t="s">
        <v>136</v>
      </c>
      <c r="D10" s="6" t="s">
        <v>5</v>
      </c>
      <c r="E10" s="6" t="s">
        <v>46</v>
      </c>
      <c r="F10" s="78"/>
      <c r="G10" s="82"/>
    </row>
    <row r="11" spans="1:7">
      <c r="A11" s="11" t="s">
        <v>99</v>
      </c>
      <c r="B11" s="8"/>
      <c r="C11" s="29" t="s">
        <v>137</v>
      </c>
      <c r="D11" s="7"/>
      <c r="E11" s="7"/>
      <c r="F11" s="80"/>
      <c r="G11" s="82"/>
    </row>
    <row r="12" spans="1:7">
      <c r="A12" s="3" t="s">
        <v>46</v>
      </c>
      <c r="B12" s="3" t="s">
        <v>46</v>
      </c>
      <c r="C12" s="10">
        <v>5</v>
      </c>
      <c r="D12" s="10" t="s">
        <v>5</v>
      </c>
      <c r="E12" s="10">
        <v>5</v>
      </c>
      <c r="F12" s="81">
        <v>0</v>
      </c>
      <c r="G12" s="82">
        <f t="shared" ref="G9:G72" si="0">E12*F12</f>
        <v>0</v>
      </c>
    </row>
    <row r="13" spans="1:7">
      <c r="A13" s="9">
        <v>3</v>
      </c>
      <c r="B13" s="9" t="s">
        <v>135</v>
      </c>
      <c r="C13" s="6" t="s">
        <v>138</v>
      </c>
      <c r="D13" s="6" t="s">
        <v>5</v>
      </c>
      <c r="E13" s="6" t="s">
        <v>46</v>
      </c>
      <c r="F13" s="80"/>
      <c r="G13" s="82"/>
    </row>
    <row r="14" spans="1:7">
      <c r="A14" s="11" t="s">
        <v>99</v>
      </c>
      <c r="B14" s="8"/>
      <c r="C14" s="29" t="s">
        <v>139</v>
      </c>
      <c r="D14" s="7"/>
      <c r="E14" s="7"/>
      <c r="F14" s="80"/>
      <c r="G14" s="82"/>
    </row>
    <row r="15" spans="1:7">
      <c r="A15" s="3" t="s">
        <v>46</v>
      </c>
      <c r="B15" s="3" t="s">
        <v>46</v>
      </c>
      <c r="C15" s="10">
        <v>5</v>
      </c>
      <c r="D15" s="10" t="s">
        <v>5</v>
      </c>
      <c r="E15" s="10">
        <v>5</v>
      </c>
      <c r="F15" s="81">
        <v>0</v>
      </c>
      <c r="G15" s="82">
        <f t="shared" si="0"/>
        <v>0</v>
      </c>
    </row>
    <row r="16" spans="1:7">
      <c r="A16" s="9">
        <v>4</v>
      </c>
      <c r="B16" s="9" t="s">
        <v>135</v>
      </c>
      <c r="C16" s="6" t="s">
        <v>140</v>
      </c>
      <c r="D16" s="6" t="s">
        <v>141</v>
      </c>
      <c r="E16" s="6" t="s">
        <v>46</v>
      </c>
      <c r="F16" s="80"/>
      <c r="G16" s="82"/>
    </row>
    <row r="17" spans="1:7">
      <c r="A17" s="11" t="s">
        <v>99</v>
      </c>
      <c r="B17" s="8"/>
      <c r="C17" s="7"/>
      <c r="D17" s="7"/>
      <c r="E17" s="7"/>
      <c r="F17" s="80"/>
      <c r="G17" s="82"/>
    </row>
    <row r="18" spans="1:7">
      <c r="A18" s="3" t="s">
        <v>46</v>
      </c>
      <c r="B18" s="3" t="s">
        <v>46</v>
      </c>
      <c r="C18" s="10" t="s">
        <v>142</v>
      </c>
      <c r="D18" s="10" t="s">
        <v>46</v>
      </c>
      <c r="E18" s="10" t="s">
        <v>46</v>
      </c>
      <c r="F18" s="81"/>
      <c r="G18" s="82"/>
    </row>
    <row r="19" spans="1:7">
      <c r="A19" s="3" t="s">
        <v>46</v>
      </c>
      <c r="B19" s="3" t="s">
        <v>46</v>
      </c>
      <c r="C19" s="10" t="s">
        <v>143</v>
      </c>
      <c r="D19" s="10" t="s">
        <v>46</v>
      </c>
      <c r="E19" s="10" t="s">
        <v>46</v>
      </c>
      <c r="F19" s="81"/>
      <c r="G19" s="82"/>
    </row>
    <row r="20" spans="1:7">
      <c r="A20" s="3" t="s">
        <v>46</v>
      </c>
      <c r="B20" s="3" t="s">
        <v>46</v>
      </c>
      <c r="C20" s="10" t="s">
        <v>144</v>
      </c>
      <c r="D20" s="10" t="s">
        <v>141</v>
      </c>
      <c r="E20" s="10">
        <v>1.75</v>
      </c>
      <c r="F20" s="81">
        <v>0</v>
      </c>
      <c r="G20" s="82">
        <f t="shared" si="0"/>
        <v>0</v>
      </c>
    </row>
    <row r="21" spans="1:7">
      <c r="A21" s="9">
        <v>5</v>
      </c>
      <c r="B21" s="9" t="s">
        <v>135</v>
      </c>
      <c r="C21" s="6" t="s">
        <v>145</v>
      </c>
      <c r="D21" s="6" t="s">
        <v>141</v>
      </c>
      <c r="E21" s="6" t="s">
        <v>46</v>
      </c>
      <c r="F21" s="80"/>
      <c r="G21" s="82"/>
    </row>
    <row r="22" spans="1:7">
      <c r="A22" s="11" t="s">
        <v>99</v>
      </c>
      <c r="B22" s="8"/>
      <c r="C22" s="7"/>
      <c r="D22" s="7"/>
      <c r="E22" s="7"/>
      <c r="F22" s="80"/>
      <c r="G22" s="82"/>
    </row>
    <row r="23" spans="1:7">
      <c r="A23" s="3" t="s">
        <v>46</v>
      </c>
      <c r="B23" s="3" t="s">
        <v>46</v>
      </c>
      <c r="C23" s="10" t="s">
        <v>146</v>
      </c>
      <c r="D23" s="10" t="s">
        <v>46</v>
      </c>
      <c r="E23" s="10" t="s">
        <v>46</v>
      </c>
      <c r="F23" s="81"/>
      <c r="G23" s="82"/>
    </row>
    <row r="24" spans="1:7">
      <c r="A24" s="3" t="s">
        <v>46</v>
      </c>
      <c r="B24" s="3" t="s">
        <v>46</v>
      </c>
      <c r="C24" s="10" t="s">
        <v>143</v>
      </c>
      <c r="D24" s="10" t="s">
        <v>46</v>
      </c>
      <c r="E24" s="10" t="s">
        <v>46</v>
      </c>
      <c r="F24" s="81"/>
      <c r="G24" s="82"/>
    </row>
    <row r="25" spans="1:7">
      <c r="A25" s="3" t="s">
        <v>46</v>
      </c>
      <c r="B25" s="3" t="s">
        <v>46</v>
      </c>
      <c r="C25" s="10" t="s">
        <v>147</v>
      </c>
      <c r="D25" s="10" t="s">
        <v>141</v>
      </c>
      <c r="E25" s="10">
        <v>2.25</v>
      </c>
      <c r="F25" s="81">
        <v>0</v>
      </c>
      <c r="G25" s="82">
        <f t="shared" si="0"/>
        <v>0</v>
      </c>
    </row>
    <row r="26" spans="1:7">
      <c r="A26" s="9">
        <v>6</v>
      </c>
      <c r="B26" s="9" t="s">
        <v>135</v>
      </c>
      <c r="C26" s="6" t="s">
        <v>148</v>
      </c>
      <c r="D26" s="6" t="s">
        <v>141</v>
      </c>
      <c r="E26" s="6" t="s">
        <v>46</v>
      </c>
      <c r="F26" s="80"/>
      <c r="G26" s="82"/>
    </row>
    <row r="27" spans="1:7">
      <c r="A27" s="11" t="s">
        <v>99</v>
      </c>
      <c r="B27" s="8"/>
      <c r="C27" s="7"/>
      <c r="D27" s="7"/>
      <c r="E27" s="7"/>
      <c r="F27" s="80"/>
      <c r="G27" s="82"/>
    </row>
    <row r="28" spans="1:7">
      <c r="A28" s="3" t="s">
        <v>46</v>
      </c>
      <c r="B28" s="3" t="s">
        <v>46</v>
      </c>
      <c r="C28" s="10" t="s">
        <v>142</v>
      </c>
      <c r="D28" s="10" t="s">
        <v>46</v>
      </c>
      <c r="E28" s="10" t="s">
        <v>46</v>
      </c>
      <c r="F28" s="81"/>
      <c r="G28" s="82"/>
    </row>
    <row r="29" spans="1:7">
      <c r="A29" s="3" t="s">
        <v>46</v>
      </c>
      <c r="B29" s="3" t="s">
        <v>46</v>
      </c>
      <c r="C29" s="10" t="s">
        <v>143</v>
      </c>
      <c r="D29" s="10" t="s">
        <v>46</v>
      </c>
      <c r="E29" s="10" t="s">
        <v>46</v>
      </c>
      <c r="F29" s="81"/>
      <c r="G29" s="82"/>
    </row>
    <row r="30" spans="1:7">
      <c r="A30" s="3" t="s">
        <v>46</v>
      </c>
      <c r="B30" s="3" t="s">
        <v>46</v>
      </c>
      <c r="C30" s="10" t="s">
        <v>149</v>
      </c>
      <c r="D30" s="10" t="s">
        <v>141</v>
      </c>
      <c r="E30" s="10">
        <v>6.75</v>
      </c>
      <c r="F30" s="81">
        <v>0</v>
      </c>
      <c r="G30" s="82">
        <f t="shared" si="0"/>
        <v>0</v>
      </c>
    </row>
    <row r="31" spans="1:7" ht="11.25" customHeight="1">
      <c r="A31" s="4" t="s">
        <v>150</v>
      </c>
      <c r="B31" s="4" t="s">
        <v>46</v>
      </c>
      <c r="C31" s="14" t="s">
        <v>17</v>
      </c>
      <c r="D31" s="15"/>
      <c r="E31" s="15"/>
      <c r="F31" s="83"/>
      <c r="G31" s="151"/>
    </row>
    <row r="32" spans="1:7">
      <c r="A32" s="9">
        <v>7</v>
      </c>
      <c r="B32" s="9" t="s">
        <v>39</v>
      </c>
      <c r="C32" s="6" t="s">
        <v>47</v>
      </c>
      <c r="D32" s="6" t="s">
        <v>2</v>
      </c>
      <c r="E32" s="6" t="s">
        <v>46</v>
      </c>
      <c r="F32" s="78"/>
      <c r="G32" s="82"/>
    </row>
    <row r="33" spans="1:7">
      <c r="A33" s="11" t="s">
        <v>151</v>
      </c>
      <c r="B33" s="8"/>
      <c r="C33" s="7"/>
      <c r="D33" s="7"/>
      <c r="E33" s="7"/>
      <c r="F33" s="80"/>
      <c r="G33" s="82"/>
    </row>
    <row r="34" spans="1:7">
      <c r="A34" s="3" t="s">
        <v>46</v>
      </c>
      <c r="B34" s="3" t="s">
        <v>46</v>
      </c>
      <c r="C34" s="10" t="s">
        <v>152</v>
      </c>
      <c r="D34" s="10" t="s">
        <v>46</v>
      </c>
      <c r="E34" s="10" t="s">
        <v>46</v>
      </c>
      <c r="F34" s="81"/>
      <c r="G34" s="82"/>
    </row>
    <row r="35" spans="1:7">
      <c r="A35" s="3" t="s">
        <v>46</v>
      </c>
      <c r="B35" s="3" t="s">
        <v>46</v>
      </c>
      <c r="C35" s="10">
        <v>445</v>
      </c>
      <c r="D35" s="10" t="s">
        <v>2</v>
      </c>
      <c r="E35" s="10">
        <v>445</v>
      </c>
      <c r="F35" s="81">
        <v>0</v>
      </c>
      <c r="G35" s="82">
        <f t="shared" si="0"/>
        <v>0</v>
      </c>
    </row>
    <row r="36" spans="1:7">
      <c r="A36" s="3" t="s">
        <v>46</v>
      </c>
      <c r="B36" s="3" t="s">
        <v>46</v>
      </c>
      <c r="C36" s="10" t="s">
        <v>153</v>
      </c>
      <c r="D36" s="10" t="s">
        <v>46</v>
      </c>
      <c r="E36" s="10" t="s">
        <v>46</v>
      </c>
      <c r="F36" s="81"/>
      <c r="G36" s="82"/>
    </row>
    <row r="37" spans="1:7">
      <c r="A37" s="3" t="s">
        <v>46</v>
      </c>
      <c r="B37" s="3" t="s">
        <v>46</v>
      </c>
      <c r="C37" s="10">
        <v>87</v>
      </c>
      <c r="D37" s="10" t="s">
        <v>2</v>
      </c>
      <c r="E37" s="10">
        <v>87</v>
      </c>
      <c r="F37" s="81">
        <v>0</v>
      </c>
      <c r="G37" s="82">
        <f t="shared" si="0"/>
        <v>0</v>
      </c>
    </row>
    <row r="38" spans="1:7">
      <c r="A38" s="9">
        <v>8</v>
      </c>
      <c r="B38" s="9" t="s">
        <v>8</v>
      </c>
      <c r="C38" s="6" t="s">
        <v>154</v>
      </c>
      <c r="D38" s="6" t="s">
        <v>2</v>
      </c>
      <c r="E38" s="6" t="s">
        <v>46</v>
      </c>
      <c r="F38" s="78"/>
      <c r="G38" s="82"/>
    </row>
    <row r="39" spans="1:7">
      <c r="A39" s="11" t="s">
        <v>151</v>
      </c>
      <c r="B39" s="8"/>
      <c r="C39" s="30" t="s">
        <v>155</v>
      </c>
      <c r="D39" s="7"/>
      <c r="E39" s="7"/>
      <c r="F39" s="80"/>
      <c r="G39" s="82"/>
    </row>
    <row r="40" spans="1:7">
      <c r="A40" s="3" t="s">
        <v>46</v>
      </c>
      <c r="B40" s="3" t="s">
        <v>46</v>
      </c>
      <c r="C40" s="10" t="s">
        <v>156</v>
      </c>
      <c r="D40" s="10" t="s">
        <v>46</v>
      </c>
      <c r="E40" s="10" t="s">
        <v>46</v>
      </c>
      <c r="F40" s="81"/>
      <c r="G40" s="82"/>
    </row>
    <row r="41" spans="1:7">
      <c r="A41" s="3" t="s">
        <v>46</v>
      </c>
      <c r="B41" s="3" t="s">
        <v>46</v>
      </c>
      <c r="C41" s="10">
        <v>83</v>
      </c>
      <c r="D41" s="10" t="s">
        <v>2</v>
      </c>
      <c r="E41" s="10">
        <v>83</v>
      </c>
      <c r="F41" s="81">
        <v>0</v>
      </c>
      <c r="G41" s="82">
        <f t="shared" si="0"/>
        <v>0</v>
      </c>
    </row>
    <row r="42" spans="1:7">
      <c r="A42" s="9">
        <v>9</v>
      </c>
      <c r="B42" s="9" t="s">
        <v>8</v>
      </c>
      <c r="C42" s="6" t="s">
        <v>91</v>
      </c>
      <c r="D42" s="6" t="s">
        <v>2</v>
      </c>
      <c r="E42" s="6" t="s">
        <v>46</v>
      </c>
      <c r="F42" s="80"/>
      <c r="G42" s="82"/>
    </row>
    <row r="43" spans="1:7">
      <c r="A43" s="11" t="s">
        <v>151</v>
      </c>
      <c r="B43" s="8"/>
      <c r="C43" s="7"/>
      <c r="D43" s="7"/>
      <c r="E43" s="7"/>
      <c r="F43" s="80"/>
      <c r="G43" s="82"/>
    </row>
    <row r="44" spans="1:7">
      <c r="A44" s="3" t="s">
        <v>46</v>
      </c>
      <c r="B44" s="3" t="s">
        <v>46</v>
      </c>
      <c r="C44" s="10">
        <v>521</v>
      </c>
      <c r="D44" s="10" t="s">
        <v>2</v>
      </c>
      <c r="E44" s="10">
        <v>521</v>
      </c>
      <c r="F44" s="81">
        <v>0</v>
      </c>
      <c r="G44" s="82">
        <f t="shared" si="0"/>
        <v>0</v>
      </c>
    </row>
    <row r="45" spans="1:7">
      <c r="A45" s="9">
        <v>10</v>
      </c>
      <c r="B45" s="9" t="s">
        <v>8</v>
      </c>
      <c r="C45" s="6" t="s">
        <v>157</v>
      </c>
      <c r="D45" s="6" t="s">
        <v>2</v>
      </c>
      <c r="E45" s="6" t="s">
        <v>46</v>
      </c>
      <c r="F45" s="80"/>
      <c r="G45" s="82"/>
    </row>
    <row r="46" spans="1:7">
      <c r="A46" s="11" t="s">
        <v>151</v>
      </c>
      <c r="B46" s="8"/>
      <c r="C46" s="7"/>
      <c r="D46" s="7"/>
      <c r="E46" s="7"/>
      <c r="F46" s="80"/>
      <c r="G46" s="82"/>
    </row>
    <row r="47" spans="1:7">
      <c r="A47" s="3" t="s">
        <v>46</v>
      </c>
      <c r="B47" s="3" t="s">
        <v>46</v>
      </c>
      <c r="C47" s="10">
        <v>276</v>
      </c>
      <c r="D47" s="10" t="s">
        <v>2</v>
      </c>
      <c r="E47" s="10">
        <v>276</v>
      </c>
      <c r="F47" s="81">
        <v>0</v>
      </c>
      <c r="G47" s="82">
        <f t="shared" si="0"/>
        <v>0</v>
      </c>
    </row>
    <row r="48" spans="1:7">
      <c r="A48" s="9">
        <v>11</v>
      </c>
      <c r="B48" s="9" t="s">
        <v>8</v>
      </c>
      <c r="C48" s="6" t="s">
        <v>158</v>
      </c>
      <c r="D48" s="6" t="s">
        <v>1</v>
      </c>
      <c r="E48" s="6" t="s">
        <v>46</v>
      </c>
      <c r="F48" s="80"/>
      <c r="G48" s="82"/>
    </row>
    <row r="49" spans="1:8">
      <c r="A49" s="11" t="s">
        <v>151</v>
      </c>
      <c r="B49" s="8"/>
      <c r="C49" s="7"/>
      <c r="D49" s="7"/>
      <c r="E49" s="7"/>
      <c r="F49" s="80"/>
      <c r="G49" s="82"/>
    </row>
    <row r="50" spans="1:8">
      <c r="A50" s="3" t="s">
        <v>46</v>
      </c>
      <c r="B50" s="3" t="s">
        <v>46</v>
      </c>
      <c r="C50" s="10">
        <v>284</v>
      </c>
      <c r="D50" s="10" t="s">
        <v>1</v>
      </c>
      <c r="E50" s="10">
        <v>284</v>
      </c>
      <c r="F50" s="81">
        <v>0</v>
      </c>
      <c r="G50" s="82">
        <f t="shared" si="0"/>
        <v>0</v>
      </c>
    </row>
    <row r="51" spans="1:8" ht="33.75">
      <c r="A51" s="9">
        <v>12</v>
      </c>
      <c r="B51" s="9" t="s">
        <v>8</v>
      </c>
      <c r="C51" s="6" t="s">
        <v>84</v>
      </c>
      <c r="D51" s="6" t="s">
        <v>3</v>
      </c>
      <c r="E51" s="6" t="s">
        <v>46</v>
      </c>
      <c r="F51" s="80"/>
      <c r="G51" s="82"/>
    </row>
    <row r="52" spans="1:8">
      <c r="A52" s="11" t="s">
        <v>151</v>
      </c>
      <c r="B52" s="8"/>
      <c r="C52" s="7"/>
      <c r="D52" s="7"/>
      <c r="E52" s="7"/>
      <c r="F52" s="80"/>
      <c r="G52" s="82"/>
      <c r="H52" s="5"/>
    </row>
    <row r="53" spans="1:8">
      <c r="A53" s="3" t="s">
        <v>46</v>
      </c>
      <c r="B53" s="3" t="s">
        <v>46</v>
      </c>
      <c r="C53" s="10" t="s">
        <v>159</v>
      </c>
      <c r="D53" s="10" t="s">
        <v>3</v>
      </c>
      <c r="E53" s="10">
        <v>118.36</v>
      </c>
      <c r="F53" s="81">
        <v>0</v>
      </c>
      <c r="G53" s="82">
        <f t="shared" si="0"/>
        <v>0</v>
      </c>
    </row>
    <row r="54" spans="1:8" ht="22.5">
      <c r="A54" s="9">
        <v>13</v>
      </c>
      <c r="B54" s="9" t="s">
        <v>8</v>
      </c>
      <c r="C54" s="6" t="s">
        <v>16</v>
      </c>
      <c r="D54" s="6" t="s">
        <v>3</v>
      </c>
      <c r="E54" s="6" t="s">
        <v>46</v>
      </c>
      <c r="F54" s="80"/>
      <c r="G54" s="82"/>
    </row>
    <row r="55" spans="1:8">
      <c r="A55" s="11" t="s">
        <v>151</v>
      </c>
      <c r="B55" s="8"/>
      <c r="C55" s="7"/>
      <c r="D55" s="7"/>
      <c r="E55" s="7"/>
      <c r="F55" s="80"/>
      <c r="G55" s="82"/>
    </row>
    <row r="56" spans="1:8">
      <c r="A56" s="3" t="s">
        <v>46</v>
      </c>
      <c r="B56" s="3" t="s">
        <v>46</v>
      </c>
      <c r="C56" s="10" t="s">
        <v>160</v>
      </c>
      <c r="D56" s="10" t="s">
        <v>3</v>
      </c>
      <c r="E56" s="10">
        <v>9.3719999999999999</v>
      </c>
      <c r="F56" s="81">
        <v>0</v>
      </c>
      <c r="G56" s="82">
        <f t="shared" si="0"/>
        <v>0</v>
      </c>
    </row>
    <row r="57" spans="1:8">
      <c r="A57" s="9">
        <v>14</v>
      </c>
      <c r="B57" s="9" t="s">
        <v>8</v>
      </c>
      <c r="C57" s="6" t="s">
        <v>48</v>
      </c>
      <c r="D57" s="6" t="s">
        <v>2</v>
      </c>
      <c r="E57" s="6" t="s">
        <v>46</v>
      </c>
      <c r="F57" s="80"/>
      <c r="G57" s="82"/>
    </row>
    <row r="58" spans="1:8">
      <c r="A58" s="11" t="s">
        <v>151</v>
      </c>
      <c r="B58" s="8"/>
      <c r="C58" s="7"/>
      <c r="D58" s="7"/>
      <c r="E58" s="7"/>
      <c r="F58" s="80"/>
      <c r="G58" s="82"/>
    </row>
    <row r="59" spans="1:8">
      <c r="A59" s="3" t="s">
        <v>46</v>
      </c>
      <c r="B59" s="3" t="s">
        <v>46</v>
      </c>
      <c r="C59" s="10">
        <v>1065</v>
      </c>
      <c r="D59" s="10" t="s">
        <v>2</v>
      </c>
      <c r="E59" s="31">
        <v>1065</v>
      </c>
      <c r="F59" s="81">
        <v>0</v>
      </c>
      <c r="G59" s="82">
        <f t="shared" si="0"/>
        <v>0</v>
      </c>
    </row>
    <row r="60" spans="1:8" ht="33.75">
      <c r="A60" s="9">
        <v>15</v>
      </c>
      <c r="B60" s="9" t="s">
        <v>8</v>
      </c>
      <c r="C60" s="6" t="s">
        <v>85</v>
      </c>
      <c r="D60" s="6" t="s">
        <v>3</v>
      </c>
      <c r="E60" s="6" t="s">
        <v>46</v>
      </c>
      <c r="F60" s="80"/>
      <c r="G60" s="82"/>
    </row>
    <row r="61" spans="1:8">
      <c r="A61" s="11" t="s">
        <v>151</v>
      </c>
      <c r="B61" s="8"/>
      <c r="C61" s="7"/>
      <c r="D61" s="7"/>
      <c r="E61" s="7"/>
      <c r="F61" s="80"/>
      <c r="G61" s="82"/>
    </row>
    <row r="62" spans="1:8">
      <c r="A62" s="3" t="s">
        <v>46</v>
      </c>
      <c r="B62" s="3" t="s">
        <v>46</v>
      </c>
      <c r="C62" s="10" t="s">
        <v>161</v>
      </c>
      <c r="D62" s="10" t="s">
        <v>3</v>
      </c>
      <c r="E62" s="10">
        <v>137.172</v>
      </c>
      <c r="F62" s="81">
        <v>0</v>
      </c>
      <c r="G62" s="82">
        <f t="shared" si="0"/>
        <v>0</v>
      </c>
    </row>
    <row r="63" spans="1:8" ht="22.5">
      <c r="A63" s="9">
        <v>16</v>
      </c>
      <c r="B63" s="9" t="s">
        <v>8</v>
      </c>
      <c r="C63" s="6" t="s">
        <v>15</v>
      </c>
      <c r="D63" s="6" t="s">
        <v>6</v>
      </c>
      <c r="E63" s="6" t="s">
        <v>46</v>
      </c>
      <c r="F63" s="80"/>
      <c r="G63" s="82"/>
    </row>
    <row r="64" spans="1:8">
      <c r="A64" s="11" t="s">
        <v>151</v>
      </c>
      <c r="B64" s="8"/>
      <c r="C64" s="7"/>
      <c r="D64" s="7"/>
      <c r="E64" s="7"/>
      <c r="F64" s="80"/>
      <c r="G64" s="82"/>
    </row>
    <row r="65" spans="1:7">
      <c r="A65" s="3" t="s">
        <v>46</v>
      </c>
      <c r="B65" s="3" t="s">
        <v>46</v>
      </c>
      <c r="C65" s="10" t="s">
        <v>162</v>
      </c>
      <c r="D65" s="10" t="s">
        <v>6</v>
      </c>
      <c r="E65" s="10">
        <v>342.93</v>
      </c>
      <c r="F65" s="81">
        <v>0</v>
      </c>
      <c r="G65" s="82">
        <f t="shared" si="0"/>
        <v>0</v>
      </c>
    </row>
    <row r="66" spans="1:7">
      <c r="A66" s="9">
        <v>17</v>
      </c>
      <c r="B66" s="9" t="s">
        <v>8</v>
      </c>
      <c r="C66" s="6" t="s">
        <v>49</v>
      </c>
      <c r="D66" s="6" t="s">
        <v>33</v>
      </c>
      <c r="E66" s="6" t="s">
        <v>46</v>
      </c>
      <c r="F66" s="80"/>
      <c r="G66" s="82"/>
    </row>
    <row r="67" spans="1:7">
      <c r="A67" s="11" t="s">
        <v>151</v>
      </c>
      <c r="B67" s="8"/>
      <c r="C67" s="7"/>
      <c r="D67" s="7"/>
      <c r="E67" s="7"/>
      <c r="F67" s="80"/>
      <c r="G67" s="82"/>
    </row>
    <row r="68" spans="1:7">
      <c r="A68" s="3" t="s">
        <v>46</v>
      </c>
      <c r="B68" s="3" t="s">
        <v>46</v>
      </c>
      <c r="C68" s="10">
        <v>2</v>
      </c>
      <c r="D68" s="10" t="s">
        <v>33</v>
      </c>
      <c r="E68" s="10">
        <v>2</v>
      </c>
      <c r="F68" s="81">
        <v>0</v>
      </c>
      <c r="G68" s="82">
        <f t="shared" si="0"/>
        <v>0</v>
      </c>
    </row>
    <row r="69" spans="1:7" ht="33.75">
      <c r="A69" s="9">
        <v>18</v>
      </c>
      <c r="B69" s="9" t="s">
        <v>8</v>
      </c>
      <c r="C69" s="6" t="s">
        <v>26</v>
      </c>
      <c r="D69" s="6" t="s">
        <v>5</v>
      </c>
      <c r="E69" s="6" t="s">
        <v>46</v>
      </c>
      <c r="F69" s="80"/>
      <c r="G69" s="82"/>
    </row>
    <row r="70" spans="1:7">
      <c r="A70" s="11" t="s">
        <v>151</v>
      </c>
      <c r="B70" s="8"/>
      <c r="C70" s="7"/>
      <c r="D70" s="7"/>
      <c r="E70" s="7"/>
      <c r="F70" s="80"/>
      <c r="G70" s="82"/>
    </row>
    <row r="71" spans="1:7">
      <c r="A71" s="3" t="s">
        <v>46</v>
      </c>
      <c r="B71" s="3" t="s">
        <v>46</v>
      </c>
      <c r="C71" s="10">
        <v>3</v>
      </c>
      <c r="D71" s="10" t="s">
        <v>5</v>
      </c>
      <c r="E71" s="10">
        <v>3</v>
      </c>
      <c r="F71" s="81">
        <v>0</v>
      </c>
      <c r="G71" s="82">
        <f t="shared" si="0"/>
        <v>0</v>
      </c>
    </row>
    <row r="72" spans="1:7" ht="22.5">
      <c r="A72" s="9">
        <v>19</v>
      </c>
      <c r="B72" s="9" t="s">
        <v>8</v>
      </c>
      <c r="C72" s="6" t="s">
        <v>27</v>
      </c>
      <c r="D72" s="6" t="s">
        <v>5</v>
      </c>
      <c r="E72" s="6" t="s">
        <v>46</v>
      </c>
      <c r="F72" s="80"/>
      <c r="G72" s="82"/>
    </row>
    <row r="73" spans="1:7">
      <c r="A73" s="11" t="s">
        <v>151</v>
      </c>
      <c r="B73" s="8"/>
      <c r="C73" s="7"/>
      <c r="D73" s="7"/>
      <c r="E73" s="7"/>
      <c r="F73" s="80"/>
      <c r="G73" s="82"/>
    </row>
    <row r="74" spans="1:7">
      <c r="A74" s="3" t="s">
        <v>46</v>
      </c>
      <c r="B74" s="3" t="s">
        <v>46</v>
      </c>
      <c r="C74" s="10">
        <v>3</v>
      </c>
      <c r="D74" s="10" t="s">
        <v>5</v>
      </c>
      <c r="E74" s="10">
        <v>3</v>
      </c>
      <c r="F74" s="81">
        <v>0</v>
      </c>
      <c r="G74" s="82">
        <f t="shared" ref="G73:G136" si="1">E74*F74</f>
        <v>0</v>
      </c>
    </row>
    <row r="75" spans="1:7">
      <c r="A75" s="4">
        <v>2</v>
      </c>
      <c r="B75" s="4" t="s">
        <v>46</v>
      </c>
      <c r="C75" s="14" t="s">
        <v>50</v>
      </c>
      <c r="D75" s="15"/>
      <c r="E75" s="15"/>
      <c r="F75" s="83"/>
      <c r="G75" s="151"/>
    </row>
    <row r="76" spans="1:7" ht="33.75">
      <c r="A76" s="9">
        <v>20</v>
      </c>
      <c r="B76" s="9" t="s">
        <v>51</v>
      </c>
      <c r="C76" s="6" t="s">
        <v>86</v>
      </c>
      <c r="D76" s="6" t="s">
        <v>3</v>
      </c>
      <c r="E76" s="6" t="s">
        <v>46</v>
      </c>
      <c r="F76" s="78"/>
      <c r="G76" s="82"/>
    </row>
    <row r="77" spans="1:7">
      <c r="A77" s="11" t="s">
        <v>104</v>
      </c>
      <c r="B77" s="8"/>
      <c r="C77" s="7"/>
      <c r="D77" s="7"/>
      <c r="E77" s="7"/>
      <c r="F77" s="80"/>
      <c r="G77" s="82"/>
    </row>
    <row r="78" spans="1:7">
      <c r="A78" s="3" t="s">
        <v>46</v>
      </c>
      <c r="B78" s="3" t="s">
        <v>46</v>
      </c>
      <c r="C78" s="10">
        <v>472</v>
      </c>
      <c r="D78" s="10" t="s">
        <v>3</v>
      </c>
      <c r="E78" s="10">
        <v>472</v>
      </c>
      <c r="F78" s="81">
        <v>0</v>
      </c>
      <c r="G78" s="82">
        <f t="shared" si="1"/>
        <v>0</v>
      </c>
    </row>
    <row r="79" spans="1:7" ht="22.5">
      <c r="A79" s="9">
        <v>21</v>
      </c>
      <c r="B79" s="9" t="s">
        <v>8</v>
      </c>
      <c r="C79" s="6" t="s">
        <v>15</v>
      </c>
      <c r="D79" s="6" t="s">
        <v>6</v>
      </c>
      <c r="E79" s="6" t="s">
        <v>46</v>
      </c>
      <c r="F79" s="80"/>
      <c r="G79" s="82"/>
    </row>
    <row r="80" spans="1:7">
      <c r="A80" s="11" t="s">
        <v>104</v>
      </c>
      <c r="B80" s="8"/>
      <c r="C80" s="7"/>
      <c r="D80" s="7"/>
      <c r="E80" s="7"/>
      <c r="F80" s="94"/>
      <c r="G80" s="82"/>
    </row>
    <row r="81" spans="1:7">
      <c r="A81" s="3" t="s">
        <v>46</v>
      </c>
      <c r="B81" s="3" t="s">
        <v>46</v>
      </c>
      <c r="C81" s="10" t="s">
        <v>163</v>
      </c>
      <c r="D81" s="10" t="s">
        <v>6</v>
      </c>
      <c r="E81" s="31">
        <v>1085.5999999999999</v>
      </c>
      <c r="F81" s="103">
        <v>0</v>
      </c>
      <c r="G81" s="82">
        <f t="shared" si="1"/>
        <v>0</v>
      </c>
    </row>
    <row r="82" spans="1:7">
      <c r="A82" s="4">
        <v>3</v>
      </c>
      <c r="B82" s="4" t="s">
        <v>46</v>
      </c>
      <c r="C82" s="22" t="s">
        <v>10</v>
      </c>
      <c r="D82" s="16"/>
      <c r="E82" s="16"/>
      <c r="F82" s="77"/>
      <c r="G82" s="151"/>
    </row>
    <row r="83" spans="1:7" ht="11.25" customHeight="1">
      <c r="A83" s="4" t="s">
        <v>106</v>
      </c>
      <c r="B83" s="4" t="s">
        <v>46</v>
      </c>
      <c r="C83" s="14" t="s">
        <v>18</v>
      </c>
      <c r="D83" s="15"/>
      <c r="E83" s="15"/>
      <c r="F83" s="83"/>
      <c r="G83" s="151"/>
    </row>
    <row r="84" spans="1:7" ht="22.5">
      <c r="A84" s="9">
        <v>22</v>
      </c>
      <c r="B84" s="9" t="s">
        <v>21</v>
      </c>
      <c r="C84" s="6" t="s">
        <v>52</v>
      </c>
      <c r="D84" s="6" t="s">
        <v>2</v>
      </c>
      <c r="E84" s="6" t="s">
        <v>46</v>
      </c>
      <c r="F84" s="80"/>
      <c r="G84" s="82"/>
    </row>
    <row r="85" spans="1:7">
      <c r="A85" s="11" t="s">
        <v>107</v>
      </c>
      <c r="B85" s="8"/>
      <c r="C85" s="7"/>
      <c r="D85" s="7"/>
      <c r="E85" s="7"/>
      <c r="F85" s="80"/>
      <c r="G85" s="82"/>
    </row>
    <row r="86" spans="1:7">
      <c r="A86" s="3" t="s">
        <v>46</v>
      </c>
      <c r="B86" s="3" t="s">
        <v>46</v>
      </c>
      <c r="C86" s="10" t="s">
        <v>80</v>
      </c>
      <c r="D86" s="10" t="s">
        <v>46</v>
      </c>
      <c r="E86" s="10" t="s">
        <v>46</v>
      </c>
      <c r="F86" s="81"/>
      <c r="G86" s="82"/>
    </row>
    <row r="87" spans="1:7">
      <c r="A87" s="3" t="s">
        <v>46</v>
      </c>
      <c r="B87" s="3" t="s">
        <v>46</v>
      </c>
      <c r="C87" s="10">
        <v>1112</v>
      </c>
      <c r="D87" s="10" t="s">
        <v>2</v>
      </c>
      <c r="E87" s="31">
        <v>1112</v>
      </c>
      <c r="F87" s="81">
        <v>0</v>
      </c>
      <c r="G87" s="82">
        <f t="shared" si="1"/>
        <v>0</v>
      </c>
    </row>
    <row r="88" spans="1:7">
      <c r="A88" s="3" t="s">
        <v>46</v>
      </c>
      <c r="B88" s="3" t="s">
        <v>46</v>
      </c>
      <c r="C88" s="10" t="s">
        <v>81</v>
      </c>
      <c r="D88" s="10" t="s">
        <v>46</v>
      </c>
      <c r="E88" s="10" t="s">
        <v>46</v>
      </c>
      <c r="F88" s="81"/>
      <c r="G88" s="82"/>
    </row>
    <row r="89" spans="1:7">
      <c r="A89" s="3" t="s">
        <v>46</v>
      </c>
      <c r="B89" s="3" t="s">
        <v>46</v>
      </c>
      <c r="C89" s="10">
        <v>905</v>
      </c>
      <c r="D89" s="10" t="s">
        <v>2</v>
      </c>
      <c r="E89" s="10">
        <v>905</v>
      </c>
      <c r="F89" s="81">
        <v>0</v>
      </c>
      <c r="G89" s="82">
        <f t="shared" si="1"/>
        <v>0</v>
      </c>
    </row>
    <row r="90" spans="1:7">
      <c r="A90" s="3" t="s">
        <v>46</v>
      </c>
      <c r="B90" s="3" t="s">
        <v>46</v>
      </c>
      <c r="C90" s="10" t="s">
        <v>82</v>
      </c>
      <c r="D90" s="10" t="s">
        <v>46</v>
      </c>
      <c r="E90" s="10" t="s">
        <v>46</v>
      </c>
      <c r="F90" s="81"/>
      <c r="G90" s="82"/>
    </row>
    <row r="91" spans="1:7">
      <c r="A91" s="3" t="s">
        <v>46</v>
      </c>
      <c r="B91" s="3" t="s">
        <v>46</v>
      </c>
      <c r="C91" s="10">
        <v>131</v>
      </c>
      <c r="D91" s="10" t="s">
        <v>2</v>
      </c>
      <c r="E91" s="10">
        <v>131</v>
      </c>
      <c r="F91" s="81">
        <v>0</v>
      </c>
      <c r="G91" s="82">
        <f t="shared" si="1"/>
        <v>0</v>
      </c>
    </row>
    <row r="92" spans="1:7">
      <c r="A92" s="4" t="s">
        <v>108</v>
      </c>
      <c r="B92" s="4" t="s">
        <v>46</v>
      </c>
      <c r="C92" s="14" t="s">
        <v>53</v>
      </c>
      <c r="D92" s="15"/>
      <c r="E92" s="15"/>
      <c r="F92" s="83"/>
      <c r="G92" s="151"/>
    </row>
    <row r="93" spans="1:7">
      <c r="A93" s="9">
        <v>23</v>
      </c>
      <c r="B93" s="9" t="s">
        <v>54</v>
      </c>
      <c r="C93" s="6" t="s">
        <v>55</v>
      </c>
      <c r="D93" s="6" t="s">
        <v>2</v>
      </c>
      <c r="E93" s="6" t="s">
        <v>46</v>
      </c>
      <c r="F93" s="78"/>
      <c r="G93" s="82"/>
    </row>
    <row r="94" spans="1:7">
      <c r="A94" s="11" t="s">
        <v>109</v>
      </c>
      <c r="B94" s="8"/>
      <c r="C94" s="7"/>
      <c r="D94" s="7"/>
      <c r="E94" s="7"/>
      <c r="F94" s="80"/>
      <c r="G94" s="82"/>
    </row>
    <row r="95" spans="1:7">
      <c r="A95" s="3" t="s">
        <v>46</v>
      </c>
      <c r="B95" s="3" t="s">
        <v>46</v>
      </c>
      <c r="C95" s="10" t="s">
        <v>80</v>
      </c>
      <c r="D95" s="10" t="s">
        <v>46</v>
      </c>
      <c r="E95" s="10" t="s">
        <v>46</v>
      </c>
      <c r="F95" s="81"/>
      <c r="G95" s="82"/>
    </row>
    <row r="96" spans="1:7">
      <c r="A96" s="3" t="s">
        <v>46</v>
      </c>
      <c r="B96" s="3" t="s">
        <v>46</v>
      </c>
      <c r="C96" s="10">
        <v>1112</v>
      </c>
      <c r="D96" s="10" t="s">
        <v>2</v>
      </c>
      <c r="E96" s="31">
        <v>1112</v>
      </c>
      <c r="F96" s="81">
        <v>0</v>
      </c>
      <c r="G96" s="82">
        <f t="shared" si="1"/>
        <v>0</v>
      </c>
    </row>
    <row r="97" spans="1:7">
      <c r="A97" s="3" t="s">
        <v>46</v>
      </c>
      <c r="B97" s="3" t="s">
        <v>46</v>
      </c>
      <c r="C97" s="10" t="s">
        <v>81</v>
      </c>
      <c r="D97" s="10" t="s">
        <v>46</v>
      </c>
      <c r="E97" s="10" t="s">
        <v>46</v>
      </c>
      <c r="F97" s="81"/>
      <c r="G97" s="82"/>
    </row>
    <row r="98" spans="1:7">
      <c r="A98" s="3" t="s">
        <v>46</v>
      </c>
      <c r="B98" s="3" t="s">
        <v>46</v>
      </c>
      <c r="C98" s="10">
        <v>905</v>
      </c>
      <c r="D98" s="10" t="s">
        <v>2</v>
      </c>
      <c r="E98" s="10">
        <v>905</v>
      </c>
      <c r="F98" s="81">
        <v>0</v>
      </c>
      <c r="G98" s="82">
        <f t="shared" si="1"/>
        <v>0</v>
      </c>
    </row>
    <row r="99" spans="1:7">
      <c r="A99" s="3" t="s">
        <v>46</v>
      </c>
      <c r="B99" s="3" t="s">
        <v>46</v>
      </c>
      <c r="C99" s="10" t="s">
        <v>82</v>
      </c>
      <c r="D99" s="10" t="s">
        <v>46</v>
      </c>
      <c r="E99" s="10" t="s">
        <v>46</v>
      </c>
      <c r="F99" s="81"/>
      <c r="G99" s="82"/>
    </row>
    <row r="100" spans="1:7">
      <c r="A100" s="3" t="s">
        <v>46</v>
      </c>
      <c r="B100" s="3" t="s">
        <v>46</v>
      </c>
      <c r="C100" s="10">
        <v>131</v>
      </c>
      <c r="D100" s="10" t="s">
        <v>2</v>
      </c>
      <c r="E100" s="10">
        <v>131</v>
      </c>
      <c r="F100" s="81">
        <v>0</v>
      </c>
      <c r="G100" s="82">
        <f t="shared" si="1"/>
        <v>0</v>
      </c>
    </row>
    <row r="101" spans="1:7">
      <c r="A101" s="4" t="s">
        <v>110</v>
      </c>
      <c r="B101" s="4" t="s">
        <v>46</v>
      </c>
      <c r="C101" s="14" t="s">
        <v>36</v>
      </c>
      <c r="D101" s="15"/>
      <c r="E101" s="15"/>
      <c r="F101" s="83"/>
      <c r="G101" s="151"/>
    </row>
    <row r="102" spans="1:7" ht="33.75">
      <c r="A102" s="9">
        <v>24</v>
      </c>
      <c r="B102" s="9" t="s">
        <v>40</v>
      </c>
      <c r="C102" s="6" t="s">
        <v>56</v>
      </c>
      <c r="D102" s="6" t="s">
        <v>2</v>
      </c>
      <c r="E102" s="6" t="s">
        <v>46</v>
      </c>
      <c r="F102" s="78"/>
      <c r="G102" s="82"/>
    </row>
    <row r="103" spans="1:7">
      <c r="A103" s="11" t="s">
        <v>111</v>
      </c>
      <c r="B103" s="8"/>
      <c r="C103" s="7"/>
      <c r="D103" s="7"/>
      <c r="E103" s="7"/>
      <c r="F103" s="80"/>
      <c r="G103" s="82"/>
    </row>
    <row r="104" spans="1:7">
      <c r="A104" s="3" t="s">
        <v>46</v>
      </c>
      <c r="B104" s="3" t="s">
        <v>46</v>
      </c>
      <c r="C104" s="10">
        <v>1112</v>
      </c>
      <c r="D104" s="10" t="s">
        <v>2</v>
      </c>
      <c r="E104" s="31">
        <v>1112</v>
      </c>
      <c r="F104" s="81">
        <v>0</v>
      </c>
      <c r="G104" s="82">
        <f t="shared" si="1"/>
        <v>0</v>
      </c>
    </row>
    <row r="105" spans="1:7" ht="33.75">
      <c r="A105" s="9">
        <v>25</v>
      </c>
      <c r="B105" s="9" t="s">
        <v>40</v>
      </c>
      <c r="C105" s="6" t="s">
        <v>57</v>
      </c>
      <c r="D105" s="6" t="s">
        <v>2</v>
      </c>
      <c r="E105" s="6" t="s">
        <v>46</v>
      </c>
      <c r="F105" s="80"/>
      <c r="G105" s="82"/>
    </row>
    <row r="106" spans="1:7">
      <c r="A106" s="11" t="s">
        <v>111</v>
      </c>
      <c r="B106" s="8"/>
      <c r="C106" s="7"/>
      <c r="D106" s="7"/>
      <c r="E106" s="7"/>
      <c r="F106" s="94"/>
      <c r="G106" s="82"/>
    </row>
    <row r="107" spans="1:7">
      <c r="A107" s="3" t="s">
        <v>46</v>
      </c>
      <c r="B107" s="3" t="s">
        <v>46</v>
      </c>
      <c r="C107" s="10">
        <v>1112</v>
      </c>
      <c r="D107" s="10" t="s">
        <v>2</v>
      </c>
      <c r="E107" s="31">
        <v>1112</v>
      </c>
      <c r="F107" s="81">
        <v>0</v>
      </c>
      <c r="G107" s="82">
        <f t="shared" si="1"/>
        <v>0</v>
      </c>
    </row>
    <row r="108" spans="1:7" ht="11.25" customHeight="1">
      <c r="A108" s="4" t="s">
        <v>112</v>
      </c>
      <c r="B108" s="4" t="s">
        <v>46</v>
      </c>
      <c r="C108" s="14" t="s">
        <v>37</v>
      </c>
      <c r="D108" s="15"/>
      <c r="E108" s="15"/>
      <c r="F108" s="86"/>
      <c r="G108" s="151">
        <f t="shared" si="1"/>
        <v>0</v>
      </c>
    </row>
    <row r="109" spans="1:7" ht="22.5">
      <c r="A109" s="9">
        <v>26</v>
      </c>
      <c r="B109" s="9" t="s">
        <v>41</v>
      </c>
      <c r="C109" s="6" t="s">
        <v>58</v>
      </c>
      <c r="D109" s="6" t="s">
        <v>2</v>
      </c>
      <c r="E109" s="6" t="s">
        <v>46</v>
      </c>
      <c r="F109" s="78"/>
      <c r="G109" s="82"/>
    </row>
    <row r="110" spans="1:7">
      <c r="A110" s="11" t="s">
        <v>113</v>
      </c>
      <c r="B110" s="8"/>
      <c r="C110" s="7"/>
      <c r="D110" s="7"/>
      <c r="E110" s="7"/>
      <c r="F110" s="80"/>
      <c r="G110" s="82"/>
    </row>
    <row r="111" spans="1:7">
      <c r="A111" s="3" t="s">
        <v>46</v>
      </c>
      <c r="B111" s="3" t="s">
        <v>46</v>
      </c>
      <c r="C111" s="10">
        <v>1112</v>
      </c>
      <c r="D111" s="10" t="s">
        <v>2</v>
      </c>
      <c r="E111" s="31">
        <v>1112</v>
      </c>
      <c r="F111" s="85">
        <v>0</v>
      </c>
      <c r="G111" s="82">
        <f t="shared" si="1"/>
        <v>0</v>
      </c>
    </row>
    <row r="112" spans="1:7" ht="11.25" customHeight="1">
      <c r="A112" s="4" t="s">
        <v>114</v>
      </c>
      <c r="B112" s="4" t="s">
        <v>46</v>
      </c>
      <c r="C112" s="14" t="s">
        <v>59</v>
      </c>
      <c r="D112" s="15"/>
      <c r="E112" s="15"/>
      <c r="F112" s="83"/>
      <c r="G112" s="151"/>
    </row>
    <row r="113" spans="1:7" ht="22.5">
      <c r="A113" s="9">
        <v>27</v>
      </c>
      <c r="B113" s="9" t="s">
        <v>60</v>
      </c>
      <c r="C113" s="6" t="s">
        <v>61</v>
      </c>
      <c r="D113" s="6" t="s">
        <v>2</v>
      </c>
      <c r="E113" s="6" t="s">
        <v>46</v>
      </c>
      <c r="F113" s="89"/>
      <c r="G113" s="82"/>
    </row>
    <row r="114" spans="1:7">
      <c r="A114" s="11" t="s">
        <v>115</v>
      </c>
      <c r="B114" s="8"/>
      <c r="C114" s="7"/>
      <c r="D114" s="7"/>
      <c r="E114" s="7"/>
      <c r="F114" s="95"/>
      <c r="G114" s="82"/>
    </row>
    <row r="115" spans="1:7">
      <c r="A115" s="3" t="s">
        <v>46</v>
      </c>
      <c r="B115" s="3" t="s">
        <v>46</v>
      </c>
      <c r="C115" s="10"/>
      <c r="D115" s="10" t="s">
        <v>46</v>
      </c>
      <c r="E115" s="10" t="s">
        <v>46</v>
      </c>
      <c r="F115" s="85"/>
      <c r="G115" s="82"/>
    </row>
    <row r="116" spans="1:7">
      <c r="A116" s="3" t="s">
        <v>46</v>
      </c>
      <c r="B116" s="3" t="s">
        <v>46</v>
      </c>
      <c r="C116" s="10" t="s">
        <v>80</v>
      </c>
      <c r="D116" s="10" t="s">
        <v>46</v>
      </c>
      <c r="E116" s="10" t="s">
        <v>46</v>
      </c>
      <c r="F116" s="85"/>
      <c r="G116" s="82"/>
    </row>
    <row r="117" spans="1:7">
      <c r="A117" s="3" t="s">
        <v>46</v>
      </c>
      <c r="B117" s="3" t="s">
        <v>46</v>
      </c>
      <c r="C117" s="10">
        <v>1112</v>
      </c>
      <c r="D117" s="10" t="s">
        <v>2</v>
      </c>
      <c r="E117" s="31">
        <v>1112</v>
      </c>
      <c r="F117" s="85">
        <v>0</v>
      </c>
      <c r="G117" s="82">
        <f t="shared" si="1"/>
        <v>0</v>
      </c>
    </row>
    <row r="118" spans="1:7">
      <c r="A118" s="3" t="s">
        <v>46</v>
      </c>
      <c r="B118" s="3" t="s">
        <v>46</v>
      </c>
      <c r="C118" s="10" t="s">
        <v>81</v>
      </c>
      <c r="D118" s="10" t="s">
        <v>46</v>
      </c>
      <c r="E118" s="10" t="s">
        <v>46</v>
      </c>
      <c r="F118" s="85"/>
      <c r="G118" s="82"/>
    </row>
    <row r="119" spans="1:7">
      <c r="A119" s="3" t="s">
        <v>46</v>
      </c>
      <c r="B119" s="3" t="s">
        <v>46</v>
      </c>
      <c r="C119" s="10">
        <v>905</v>
      </c>
      <c r="D119" s="10" t="s">
        <v>2</v>
      </c>
      <c r="E119" s="10">
        <v>905</v>
      </c>
      <c r="F119" s="85">
        <v>0</v>
      </c>
      <c r="G119" s="82">
        <f t="shared" si="1"/>
        <v>0</v>
      </c>
    </row>
    <row r="120" spans="1:7">
      <c r="A120" s="3" t="s">
        <v>46</v>
      </c>
      <c r="B120" s="3" t="s">
        <v>46</v>
      </c>
      <c r="C120" s="10" t="s">
        <v>82</v>
      </c>
      <c r="D120" s="10" t="s">
        <v>46</v>
      </c>
      <c r="E120" s="10" t="s">
        <v>46</v>
      </c>
      <c r="F120" s="85"/>
      <c r="G120" s="82"/>
    </row>
    <row r="121" spans="1:7">
      <c r="A121" s="3" t="s">
        <v>46</v>
      </c>
      <c r="B121" s="3" t="s">
        <v>46</v>
      </c>
      <c r="C121" s="10">
        <v>131</v>
      </c>
      <c r="D121" s="10" t="s">
        <v>2</v>
      </c>
      <c r="E121" s="10">
        <v>131</v>
      </c>
      <c r="F121" s="85">
        <v>0</v>
      </c>
      <c r="G121" s="82">
        <f t="shared" si="1"/>
        <v>0</v>
      </c>
    </row>
    <row r="122" spans="1:7">
      <c r="A122" s="4" t="s">
        <v>116</v>
      </c>
      <c r="B122" s="4" t="s">
        <v>46</v>
      </c>
      <c r="C122" s="14" t="s">
        <v>44</v>
      </c>
      <c r="D122" s="15"/>
      <c r="E122" s="15"/>
      <c r="F122" s="83"/>
      <c r="G122" s="151"/>
    </row>
    <row r="123" spans="1:7">
      <c r="A123" s="9">
        <v>28</v>
      </c>
      <c r="B123" s="9" t="s">
        <v>28</v>
      </c>
      <c r="C123" s="6" t="s">
        <v>62</v>
      </c>
      <c r="D123" s="6" t="s">
        <v>2</v>
      </c>
      <c r="E123" s="6" t="s">
        <v>46</v>
      </c>
      <c r="F123" s="89"/>
      <c r="G123" s="82"/>
    </row>
    <row r="124" spans="1:7">
      <c r="A124" s="11" t="s">
        <v>117</v>
      </c>
      <c r="B124" s="8"/>
      <c r="C124" s="7"/>
      <c r="D124" s="7"/>
      <c r="E124" s="7"/>
      <c r="F124" s="95"/>
      <c r="G124" s="82"/>
    </row>
    <row r="125" spans="1:7">
      <c r="A125" s="3" t="s">
        <v>46</v>
      </c>
      <c r="B125" s="3" t="s">
        <v>46</v>
      </c>
      <c r="C125" s="10" t="s">
        <v>81</v>
      </c>
      <c r="D125" s="10" t="s">
        <v>46</v>
      </c>
      <c r="E125" s="10" t="s">
        <v>46</v>
      </c>
      <c r="F125" s="85"/>
      <c r="G125" s="82"/>
    </row>
    <row r="126" spans="1:7">
      <c r="A126" s="3" t="s">
        <v>46</v>
      </c>
      <c r="B126" s="3" t="s">
        <v>46</v>
      </c>
      <c r="C126" s="10">
        <v>905</v>
      </c>
      <c r="D126" s="10" t="s">
        <v>2</v>
      </c>
      <c r="E126" s="10">
        <v>905</v>
      </c>
      <c r="F126" s="85">
        <v>0</v>
      </c>
      <c r="G126" s="82">
        <f t="shared" si="1"/>
        <v>0</v>
      </c>
    </row>
    <row r="127" spans="1:7">
      <c r="A127" s="3" t="s">
        <v>46</v>
      </c>
      <c r="B127" s="3" t="s">
        <v>46</v>
      </c>
      <c r="C127" s="10" t="s">
        <v>83</v>
      </c>
      <c r="D127" s="10" t="s">
        <v>46</v>
      </c>
      <c r="E127" s="10" t="s">
        <v>46</v>
      </c>
      <c r="F127" s="85"/>
      <c r="G127" s="82"/>
    </row>
    <row r="128" spans="1:7">
      <c r="A128" s="3" t="s">
        <v>46</v>
      </c>
      <c r="B128" s="3" t="s">
        <v>46</v>
      </c>
      <c r="C128" s="10">
        <v>124</v>
      </c>
      <c r="D128" s="10" t="s">
        <v>2</v>
      </c>
      <c r="E128" s="10">
        <v>124</v>
      </c>
      <c r="F128" s="85">
        <v>0</v>
      </c>
      <c r="G128" s="82">
        <f t="shared" si="1"/>
        <v>0</v>
      </c>
    </row>
    <row r="129" spans="1:7">
      <c r="A129" s="9">
        <v>29</v>
      </c>
      <c r="B129" s="9" t="s">
        <v>28</v>
      </c>
      <c r="C129" s="6" t="s">
        <v>92</v>
      </c>
      <c r="D129" s="6" t="s">
        <v>2</v>
      </c>
      <c r="E129" s="6" t="s">
        <v>46</v>
      </c>
      <c r="F129" s="89"/>
      <c r="G129" s="82"/>
    </row>
    <row r="130" spans="1:7">
      <c r="A130" s="11" t="s">
        <v>117</v>
      </c>
      <c r="B130" s="8"/>
      <c r="C130" s="7"/>
      <c r="D130" s="7"/>
      <c r="E130" s="7"/>
      <c r="F130" s="95"/>
      <c r="G130" s="82"/>
    </row>
    <row r="131" spans="1:7">
      <c r="A131" s="3" t="s">
        <v>46</v>
      </c>
      <c r="B131" s="3" t="s">
        <v>46</v>
      </c>
      <c r="C131" s="10" t="s">
        <v>93</v>
      </c>
      <c r="D131" s="10" t="s">
        <v>46</v>
      </c>
      <c r="E131" s="10" t="s">
        <v>46</v>
      </c>
      <c r="F131" s="85"/>
      <c r="G131" s="82"/>
    </row>
    <row r="132" spans="1:7">
      <c r="A132" s="3" t="s">
        <v>46</v>
      </c>
      <c r="B132" s="3" t="s">
        <v>46</v>
      </c>
      <c r="C132" s="10">
        <v>7</v>
      </c>
      <c r="D132" s="10" t="s">
        <v>2</v>
      </c>
      <c r="E132" s="10">
        <v>7</v>
      </c>
      <c r="F132" s="85">
        <v>0</v>
      </c>
      <c r="G132" s="82">
        <f t="shared" si="1"/>
        <v>0</v>
      </c>
    </row>
    <row r="133" spans="1:7">
      <c r="A133" s="4" t="s">
        <v>118</v>
      </c>
      <c r="B133" s="4" t="s">
        <v>46</v>
      </c>
      <c r="C133" s="14" t="s">
        <v>63</v>
      </c>
      <c r="D133" s="15"/>
      <c r="E133" s="15"/>
      <c r="F133" s="87"/>
      <c r="G133" s="151"/>
    </row>
    <row r="134" spans="1:7">
      <c r="A134" s="9">
        <v>30</v>
      </c>
      <c r="B134" s="9" t="s">
        <v>64</v>
      </c>
      <c r="C134" s="6" t="s">
        <v>65</v>
      </c>
      <c r="D134" s="6" t="s">
        <v>2</v>
      </c>
      <c r="E134" s="6" t="s">
        <v>46</v>
      </c>
      <c r="F134" s="104"/>
      <c r="G134" s="82"/>
    </row>
    <row r="135" spans="1:7">
      <c r="A135" s="11" t="s">
        <v>119</v>
      </c>
      <c r="B135" s="8"/>
      <c r="C135" s="7"/>
      <c r="D135" s="7"/>
      <c r="E135" s="7"/>
      <c r="F135" s="95"/>
      <c r="G135" s="82"/>
    </row>
    <row r="136" spans="1:7">
      <c r="A136" s="3" t="s">
        <v>46</v>
      </c>
      <c r="B136" s="3" t="s">
        <v>46</v>
      </c>
      <c r="C136" s="10">
        <v>1112</v>
      </c>
      <c r="D136" s="10" t="s">
        <v>2</v>
      </c>
      <c r="E136" s="31">
        <v>1112</v>
      </c>
      <c r="F136" s="85">
        <v>0</v>
      </c>
      <c r="G136" s="82">
        <f t="shared" si="1"/>
        <v>0</v>
      </c>
    </row>
    <row r="137" spans="1:7">
      <c r="A137" s="4">
        <v>4</v>
      </c>
      <c r="B137" s="4" t="s">
        <v>46</v>
      </c>
      <c r="C137" s="22" t="s">
        <v>11</v>
      </c>
      <c r="D137" s="16"/>
      <c r="E137" s="16"/>
      <c r="F137" s="77"/>
      <c r="G137" s="151"/>
    </row>
    <row r="138" spans="1:7">
      <c r="A138" s="4" t="s">
        <v>19</v>
      </c>
      <c r="B138" s="4" t="s">
        <v>46</v>
      </c>
      <c r="C138" s="14" t="s">
        <v>24</v>
      </c>
      <c r="D138" s="15"/>
      <c r="E138" s="15"/>
      <c r="F138" s="83"/>
      <c r="G138" s="151"/>
    </row>
    <row r="139" spans="1:7" ht="22.5">
      <c r="A139" s="9">
        <v>31</v>
      </c>
      <c r="B139" s="9" t="s">
        <v>29</v>
      </c>
      <c r="C139" s="6" t="s">
        <v>66</v>
      </c>
      <c r="D139" s="6" t="s">
        <v>2</v>
      </c>
      <c r="E139" s="6" t="s">
        <v>46</v>
      </c>
      <c r="F139" s="89"/>
      <c r="G139" s="82"/>
    </row>
    <row r="140" spans="1:7">
      <c r="A140" s="11" t="s">
        <v>22</v>
      </c>
      <c r="B140" s="8"/>
      <c r="C140" s="7"/>
      <c r="D140" s="7"/>
      <c r="E140" s="7"/>
      <c r="F140" s="95"/>
      <c r="G140" s="82"/>
    </row>
    <row r="141" spans="1:7">
      <c r="A141" s="3" t="s">
        <v>46</v>
      </c>
      <c r="B141" s="3" t="s">
        <v>46</v>
      </c>
      <c r="C141" s="10">
        <v>547</v>
      </c>
      <c r="D141" s="10" t="s">
        <v>2</v>
      </c>
      <c r="E141" s="10">
        <v>547</v>
      </c>
      <c r="F141" s="85">
        <v>0</v>
      </c>
      <c r="G141" s="82">
        <f t="shared" ref="G137:G198" si="2">E141*F141</f>
        <v>0</v>
      </c>
    </row>
    <row r="142" spans="1:7" ht="22.5">
      <c r="A142" s="9">
        <v>32</v>
      </c>
      <c r="B142" s="9" t="s">
        <v>29</v>
      </c>
      <c r="C142" s="6" t="s">
        <v>67</v>
      </c>
      <c r="D142" s="6" t="s">
        <v>2</v>
      </c>
      <c r="E142" s="6" t="s">
        <v>46</v>
      </c>
      <c r="F142" s="89"/>
      <c r="G142" s="82"/>
    </row>
    <row r="143" spans="1:7">
      <c r="A143" s="11" t="s">
        <v>22</v>
      </c>
      <c r="B143" s="8"/>
      <c r="C143" s="7"/>
      <c r="D143" s="7"/>
      <c r="E143" s="7"/>
      <c r="F143" s="95"/>
      <c r="G143" s="82"/>
    </row>
    <row r="144" spans="1:7">
      <c r="A144" s="3" t="s">
        <v>46</v>
      </c>
      <c r="B144" s="3" t="s">
        <v>46</v>
      </c>
      <c r="C144" s="10">
        <v>95</v>
      </c>
      <c r="D144" s="10" t="s">
        <v>2</v>
      </c>
      <c r="E144" s="10">
        <v>95</v>
      </c>
      <c r="F144" s="85">
        <v>0</v>
      </c>
      <c r="G144" s="82">
        <f t="shared" si="2"/>
        <v>0</v>
      </c>
    </row>
    <row r="145" spans="1:7" ht="33.75">
      <c r="A145" s="9">
        <v>33</v>
      </c>
      <c r="B145" s="9" t="s">
        <v>164</v>
      </c>
      <c r="C145" s="6" t="s">
        <v>165</v>
      </c>
      <c r="D145" s="6" t="s">
        <v>2</v>
      </c>
      <c r="E145" s="6" t="s">
        <v>46</v>
      </c>
      <c r="F145" s="95"/>
      <c r="G145" s="82"/>
    </row>
    <row r="146" spans="1:7">
      <c r="A146" s="11" t="s">
        <v>22</v>
      </c>
      <c r="B146" s="8"/>
      <c r="C146" s="7"/>
      <c r="D146" s="7"/>
      <c r="E146" s="7"/>
      <c r="F146" s="95"/>
      <c r="G146" s="82"/>
    </row>
    <row r="147" spans="1:7">
      <c r="A147" s="3" t="s">
        <v>46</v>
      </c>
      <c r="B147" s="3" t="s">
        <v>46</v>
      </c>
      <c r="C147" s="10" t="s">
        <v>166</v>
      </c>
      <c r="D147" s="10" t="s">
        <v>46</v>
      </c>
      <c r="E147" s="10" t="s">
        <v>46</v>
      </c>
      <c r="F147" s="85"/>
      <c r="G147" s="82"/>
    </row>
    <row r="148" spans="1:7">
      <c r="A148" s="3" t="s">
        <v>46</v>
      </c>
      <c r="B148" s="3" t="s">
        <v>46</v>
      </c>
      <c r="C148" s="10">
        <v>187</v>
      </c>
      <c r="D148" s="10" t="s">
        <v>2</v>
      </c>
      <c r="E148" s="10">
        <v>187</v>
      </c>
      <c r="F148" s="85">
        <v>0</v>
      </c>
      <c r="G148" s="82">
        <f t="shared" si="2"/>
        <v>0</v>
      </c>
    </row>
    <row r="149" spans="1:7">
      <c r="A149" s="3" t="s">
        <v>46</v>
      </c>
      <c r="B149" s="3" t="s">
        <v>46</v>
      </c>
      <c r="C149" s="10" t="s">
        <v>82</v>
      </c>
      <c r="D149" s="10" t="s">
        <v>46</v>
      </c>
      <c r="E149" s="10" t="s">
        <v>46</v>
      </c>
      <c r="F149" s="85"/>
      <c r="G149" s="82"/>
    </row>
    <row r="150" spans="1:7">
      <c r="A150" s="3" t="s">
        <v>46</v>
      </c>
      <c r="B150" s="3" t="s">
        <v>46</v>
      </c>
      <c r="C150" s="10">
        <v>29</v>
      </c>
      <c r="D150" s="10" t="s">
        <v>2</v>
      </c>
      <c r="E150" s="10">
        <v>29</v>
      </c>
      <c r="F150" s="85">
        <v>0</v>
      </c>
      <c r="G150" s="82">
        <f t="shared" si="2"/>
        <v>0</v>
      </c>
    </row>
    <row r="151" spans="1:7">
      <c r="A151" s="9">
        <v>34</v>
      </c>
      <c r="B151" s="9" t="s">
        <v>164</v>
      </c>
      <c r="C151" s="6" t="s">
        <v>167</v>
      </c>
      <c r="D151" s="6" t="s">
        <v>1</v>
      </c>
      <c r="E151" s="6" t="s">
        <v>46</v>
      </c>
      <c r="F151" s="95"/>
      <c r="G151" s="82"/>
    </row>
    <row r="152" spans="1:7">
      <c r="A152" s="11" t="s">
        <v>22</v>
      </c>
      <c r="B152" s="8"/>
      <c r="C152" s="7"/>
      <c r="D152" s="7"/>
      <c r="E152" s="7"/>
      <c r="F152" s="91"/>
      <c r="G152" s="82"/>
    </row>
    <row r="153" spans="1:7">
      <c r="A153" s="3" t="s">
        <v>46</v>
      </c>
      <c r="B153" s="3" t="s">
        <v>46</v>
      </c>
      <c r="C153" s="10" t="s">
        <v>168</v>
      </c>
      <c r="D153" s="10" t="s">
        <v>1</v>
      </c>
      <c r="E153" s="31">
        <v>1079.1199999999999</v>
      </c>
      <c r="F153" s="85">
        <v>0</v>
      </c>
      <c r="G153" s="82">
        <f t="shared" si="2"/>
        <v>0</v>
      </c>
    </row>
    <row r="154" spans="1:7" ht="11.25" customHeight="1">
      <c r="A154" s="4" t="s">
        <v>25</v>
      </c>
      <c r="B154" s="4" t="s">
        <v>46</v>
      </c>
      <c r="C154" s="14" t="s">
        <v>68</v>
      </c>
      <c r="D154" s="15"/>
      <c r="E154" s="15"/>
      <c r="F154" s="83"/>
      <c r="G154" s="151"/>
    </row>
    <row r="155" spans="1:7" ht="22.5">
      <c r="A155" s="9">
        <v>35</v>
      </c>
      <c r="B155" s="9" t="s">
        <v>69</v>
      </c>
      <c r="C155" s="6" t="s">
        <v>70</v>
      </c>
      <c r="D155" s="6" t="s">
        <v>2</v>
      </c>
      <c r="E155" s="6" t="s">
        <v>46</v>
      </c>
      <c r="F155" s="89"/>
      <c r="G155" s="82"/>
    </row>
    <row r="156" spans="1:7">
      <c r="A156" s="11" t="s">
        <v>31</v>
      </c>
      <c r="B156" s="8"/>
      <c r="C156" s="7"/>
      <c r="D156" s="7"/>
      <c r="E156" s="7"/>
      <c r="F156" s="95"/>
      <c r="G156" s="82"/>
    </row>
    <row r="157" spans="1:7">
      <c r="A157" s="3" t="s">
        <v>46</v>
      </c>
      <c r="B157" s="3" t="s">
        <v>46</v>
      </c>
      <c r="C157" s="10">
        <v>1112</v>
      </c>
      <c r="D157" s="10" t="s">
        <v>2</v>
      </c>
      <c r="E157" s="31">
        <v>1112</v>
      </c>
      <c r="F157" s="85">
        <v>0</v>
      </c>
      <c r="G157" s="82">
        <f t="shared" si="2"/>
        <v>0</v>
      </c>
    </row>
    <row r="158" spans="1:7" ht="11.25" customHeight="1">
      <c r="A158" s="4" t="s">
        <v>34</v>
      </c>
      <c r="B158" s="4" t="s">
        <v>46</v>
      </c>
      <c r="C158" s="14" t="s">
        <v>71</v>
      </c>
      <c r="D158" s="15"/>
      <c r="E158" s="15"/>
      <c r="F158" s="83"/>
      <c r="G158" s="151"/>
    </row>
    <row r="159" spans="1:7">
      <c r="A159" s="9">
        <v>36</v>
      </c>
      <c r="B159" s="9" t="s">
        <v>30</v>
      </c>
      <c r="C159" s="6" t="s">
        <v>72</v>
      </c>
      <c r="D159" s="6" t="s">
        <v>2</v>
      </c>
      <c r="E159" s="6" t="s">
        <v>46</v>
      </c>
      <c r="F159" s="89"/>
      <c r="G159" s="82"/>
    </row>
    <row r="160" spans="1:7">
      <c r="A160" s="11" t="s">
        <v>35</v>
      </c>
      <c r="B160" s="8"/>
      <c r="C160" s="7"/>
      <c r="D160" s="7"/>
      <c r="E160" s="7"/>
      <c r="F160" s="95"/>
      <c r="G160" s="82"/>
    </row>
    <row r="161" spans="1:7">
      <c r="A161" s="3" t="s">
        <v>46</v>
      </c>
      <c r="B161" s="3" t="s">
        <v>46</v>
      </c>
      <c r="C161" s="10">
        <v>1065</v>
      </c>
      <c r="D161" s="10" t="s">
        <v>2</v>
      </c>
      <c r="E161" s="31">
        <v>1065</v>
      </c>
      <c r="F161" s="85">
        <v>0</v>
      </c>
      <c r="G161" s="82">
        <f t="shared" si="2"/>
        <v>0</v>
      </c>
    </row>
    <row r="162" spans="1:7">
      <c r="A162" s="4">
        <v>5</v>
      </c>
      <c r="B162" s="4" t="s">
        <v>46</v>
      </c>
      <c r="C162" s="22" t="s">
        <v>169</v>
      </c>
      <c r="D162" s="16"/>
      <c r="E162" s="16"/>
      <c r="F162" s="77"/>
      <c r="G162" s="151"/>
    </row>
    <row r="163" spans="1:7">
      <c r="A163" s="4" t="s">
        <v>170</v>
      </c>
      <c r="B163" s="4" t="s">
        <v>46</v>
      </c>
      <c r="C163" s="14" t="s">
        <v>171</v>
      </c>
      <c r="D163" s="15"/>
      <c r="E163" s="15"/>
      <c r="F163" s="86"/>
      <c r="G163" s="151"/>
    </row>
    <row r="164" spans="1:7" ht="22.5">
      <c r="A164" s="9">
        <v>37</v>
      </c>
      <c r="B164" s="9" t="s">
        <v>172</v>
      </c>
      <c r="C164" s="6" t="s">
        <v>173</v>
      </c>
      <c r="D164" s="6" t="s">
        <v>2</v>
      </c>
      <c r="E164" s="6" t="s">
        <v>46</v>
      </c>
      <c r="F164" s="89"/>
      <c r="G164" s="82"/>
    </row>
    <row r="165" spans="1:7">
      <c r="A165" s="11" t="s">
        <v>174</v>
      </c>
      <c r="B165" s="8"/>
      <c r="C165" s="29" t="s">
        <v>137</v>
      </c>
      <c r="D165" s="7"/>
      <c r="E165" s="7"/>
      <c r="F165" s="95"/>
      <c r="G165" s="82"/>
    </row>
    <row r="166" spans="1:7">
      <c r="A166" s="3" t="s">
        <v>46</v>
      </c>
      <c r="B166" s="3" t="s">
        <v>46</v>
      </c>
      <c r="C166" s="10">
        <v>206</v>
      </c>
      <c r="D166" s="10" t="s">
        <v>2</v>
      </c>
      <c r="E166" s="31">
        <v>206</v>
      </c>
      <c r="F166" s="85">
        <v>0</v>
      </c>
      <c r="G166" s="82">
        <f t="shared" si="2"/>
        <v>0</v>
      </c>
    </row>
    <row r="167" spans="1:7">
      <c r="A167" s="9">
        <v>38</v>
      </c>
      <c r="B167" s="9" t="s">
        <v>172</v>
      </c>
      <c r="C167" s="6" t="s">
        <v>175</v>
      </c>
      <c r="D167" s="6" t="s">
        <v>2</v>
      </c>
      <c r="E167" s="6" t="s">
        <v>46</v>
      </c>
      <c r="F167" s="95"/>
      <c r="G167" s="82"/>
    </row>
    <row r="168" spans="1:7">
      <c r="A168" s="11" t="s">
        <v>174</v>
      </c>
      <c r="B168" s="8"/>
      <c r="C168" s="29" t="s">
        <v>137</v>
      </c>
      <c r="D168" s="7"/>
      <c r="E168" s="7"/>
      <c r="F168" s="95"/>
      <c r="G168" s="82"/>
    </row>
    <row r="169" spans="1:7">
      <c r="A169" s="3" t="s">
        <v>46</v>
      </c>
      <c r="B169" s="3" t="s">
        <v>46</v>
      </c>
      <c r="C169" s="6">
        <v>331</v>
      </c>
      <c r="D169" s="6" t="s">
        <v>2</v>
      </c>
      <c r="E169" s="6">
        <v>331</v>
      </c>
      <c r="F169" s="96">
        <v>0</v>
      </c>
      <c r="G169" s="82">
        <f t="shared" si="2"/>
        <v>0</v>
      </c>
    </row>
    <row r="170" spans="1:7">
      <c r="A170" s="4">
        <v>6</v>
      </c>
      <c r="B170" s="13" t="s">
        <v>46</v>
      </c>
      <c r="C170" s="20" t="s">
        <v>12</v>
      </c>
      <c r="D170" s="16"/>
      <c r="E170" s="16"/>
      <c r="F170" s="77"/>
      <c r="G170" s="151"/>
    </row>
    <row r="171" spans="1:7">
      <c r="A171" s="4" t="s">
        <v>20</v>
      </c>
      <c r="B171" s="4" t="s">
        <v>46</v>
      </c>
      <c r="C171" s="14" t="s">
        <v>125</v>
      </c>
      <c r="D171" s="15"/>
      <c r="E171" s="15"/>
      <c r="F171" s="86"/>
      <c r="G171" s="151"/>
    </row>
    <row r="172" spans="1:7" ht="33.75">
      <c r="A172" s="9">
        <v>39</v>
      </c>
      <c r="B172" s="9" t="s">
        <v>32</v>
      </c>
      <c r="C172" s="6" t="s">
        <v>176</v>
      </c>
      <c r="D172" s="6" t="s">
        <v>1</v>
      </c>
      <c r="E172" s="6" t="s">
        <v>46</v>
      </c>
      <c r="F172" s="89"/>
      <c r="G172" s="82"/>
    </row>
    <row r="173" spans="1:7">
      <c r="A173" s="11" t="s">
        <v>23</v>
      </c>
      <c r="B173" s="8"/>
      <c r="C173" s="7"/>
      <c r="D173" s="7"/>
      <c r="E173" s="7"/>
      <c r="F173" s="95"/>
      <c r="G173" s="82"/>
    </row>
    <row r="174" spans="1:7">
      <c r="A174" s="3" t="s">
        <v>46</v>
      </c>
      <c r="B174" s="3" t="s">
        <v>46</v>
      </c>
      <c r="C174" s="10" t="s">
        <v>177</v>
      </c>
      <c r="D174" s="10" t="s">
        <v>1</v>
      </c>
      <c r="E174" s="10">
        <f>243+24+38</f>
        <v>305</v>
      </c>
      <c r="F174" s="85">
        <v>0</v>
      </c>
      <c r="G174" s="82">
        <f t="shared" si="2"/>
        <v>0</v>
      </c>
    </row>
    <row r="175" spans="1:7">
      <c r="A175" s="4" t="s">
        <v>120</v>
      </c>
      <c r="B175" s="4" t="s">
        <v>46</v>
      </c>
      <c r="C175" s="14" t="s">
        <v>38</v>
      </c>
      <c r="D175" s="15"/>
      <c r="E175" s="15"/>
      <c r="F175" s="101"/>
      <c r="G175" s="151"/>
    </row>
    <row r="176" spans="1:7" ht="33.75">
      <c r="A176" s="12">
        <v>40</v>
      </c>
      <c r="B176" s="9" t="s">
        <v>42</v>
      </c>
      <c r="C176" s="6" t="s">
        <v>178</v>
      </c>
      <c r="D176" s="6" t="s">
        <v>2</v>
      </c>
      <c r="E176" s="6" t="s">
        <v>46</v>
      </c>
      <c r="F176" s="105"/>
      <c r="G176" s="82"/>
    </row>
    <row r="177" spans="1:7">
      <c r="A177" s="11" t="s">
        <v>121</v>
      </c>
      <c r="B177" s="8"/>
      <c r="C177" s="7"/>
      <c r="D177" s="7"/>
      <c r="E177" s="7"/>
      <c r="F177" s="105"/>
      <c r="G177" s="82"/>
    </row>
    <row r="178" spans="1:7">
      <c r="A178" s="3" t="s">
        <v>46</v>
      </c>
      <c r="B178" s="3" t="s">
        <v>46</v>
      </c>
      <c r="C178" s="10">
        <v>171</v>
      </c>
      <c r="D178" s="10" t="s">
        <v>2</v>
      </c>
      <c r="E178" s="10">
        <v>171</v>
      </c>
      <c r="F178" s="85">
        <v>0</v>
      </c>
      <c r="G178" s="82">
        <f t="shared" si="2"/>
        <v>0</v>
      </c>
    </row>
    <row r="179" spans="1:7" ht="33.75">
      <c r="A179" s="9">
        <v>41</v>
      </c>
      <c r="B179" s="9" t="s">
        <v>42</v>
      </c>
      <c r="C179" s="6" t="s">
        <v>179</v>
      </c>
      <c r="D179" s="6" t="s">
        <v>2</v>
      </c>
      <c r="E179" s="6" t="s">
        <v>46</v>
      </c>
      <c r="F179" s="105"/>
      <c r="G179" s="82"/>
    </row>
    <row r="180" spans="1:7">
      <c r="A180" s="11" t="s">
        <v>121</v>
      </c>
      <c r="B180" s="8"/>
      <c r="C180" s="7"/>
      <c r="D180" s="7"/>
      <c r="E180" s="7"/>
      <c r="F180" s="105"/>
      <c r="G180" s="82"/>
    </row>
    <row r="181" spans="1:7">
      <c r="A181" s="3" t="s">
        <v>46</v>
      </c>
      <c r="B181" s="3" t="s">
        <v>46</v>
      </c>
      <c r="C181" s="10">
        <v>7</v>
      </c>
      <c r="D181" s="10" t="s">
        <v>2</v>
      </c>
      <c r="E181" s="10">
        <v>7</v>
      </c>
      <c r="F181" s="85">
        <v>0</v>
      </c>
      <c r="G181" s="82">
        <f t="shared" si="2"/>
        <v>0</v>
      </c>
    </row>
    <row r="182" spans="1:7">
      <c r="A182" s="4" t="s">
        <v>122</v>
      </c>
      <c r="B182" s="4" t="s">
        <v>46</v>
      </c>
      <c r="C182" s="14" t="s">
        <v>73</v>
      </c>
      <c r="D182" s="15"/>
      <c r="E182" s="15"/>
      <c r="F182" s="77"/>
      <c r="G182" s="151"/>
    </row>
    <row r="183" spans="1:7" ht="22.5">
      <c r="A183" s="9">
        <v>42</v>
      </c>
      <c r="B183" s="9" t="s">
        <v>74</v>
      </c>
      <c r="C183" s="6" t="s">
        <v>75</v>
      </c>
      <c r="D183" s="6" t="s">
        <v>1</v>
      </c>
      <c r="E183" s="6" t="s">
        <v>46</v>
      </c>
      <c r="F183" s="95"/>
      <c r="G183" s="82"/>
    </row>
    <row r="184" spans="1:7">
      <c r="A184" s="11" t="s">
        <v>123</v>
      </c>
      <c r="B184" s="8"/>
      <c r="C184" s="7"/>
      <c r="D184" s="7"/>
      <c r="E184" s="7"/>
      <c r="F184" s="95"/>
      <c r="G184" s="82"/>
    </row>
    <row r="185" spans="1:7">
      <c r="A185" s="3" t="s">
        <v>46</v>
      </c>
      <c r="B185" s="3" t="s">
        <v>46</v>
      </c>
      <c r="C185" s="10">
        <v>278</v>
      </c>
      <c r="D185" s="10" t="s">
        <v>1</v>
      </c>
      <c r="E185" s="10">
        <v>278</v>
      </c>
      <c r="F185" s="85">
        <v>0</v>
      </c>
      <c r="G185" s="82">
        <f t="shared" si="2"/>
        <v>0</v>
      </c>
    </row>
    <row r="186" spans="1:7">
      <c r="A186" s="4">
        <v>7</v>
      </c>
      <c r="B186" s="4" t="s">
        <v>46</v>
      </c>
      <c r="C186" s="14" t="s">
        <v>87</v>
      </c>
      <c r="D186" s="15"/>
      <c r="E186" s="15"/>
      <c r="F186" s="77"/>
      <c r="G186" s="151"/>
    </row>
    <row r="187" spans="1:7" ht="22.5">
      <c r="A187" s="9">
        <v>43</v>
      </c>
      <c r="B187" s="9" t="s">
        <v>88</v>
      </c>
      <c r="C187" s="6" t="s">
        <v>89</v>
      </c>
      <c r="D187" s="6" t="s">
        <v>5</v>
      </c>
      <c r="E187" s="6" t="s">
        <v>46</v>
      </c>
      <c r="F187" s="95"/>
      <c r="G187" s="82"/>
    </row>
    <row r="188" spans="1:7">
      <c r="A188" s="11" t="s">
        <v>124</v>
      </c>
      <c r="B188" s="8"/>
      <c r="C188" s="7"/>
      <c r="D188" s="7"/>
      <c r="E188" s="7"/>
      <c r="F188" s="95"/>
      <c r="G188" s="82"/>
    </row>
    <row r="189" spans="1:7">
      <c r="A189" s="3" t="s">
        <v>46</v>
      </c>
      <c r="B189" s="3" t="s">
        <v>46</v>
      </c>
      <c r="C189" s="10">
        <v>10</v>
      </c>
      <c r="D189" s="10" t="s">
        <v>5</v>
      </c>
      <c r="E189" s="10">
        <v>10</v>
      </c>
      <c r="F189" s="85">
        <v>0</v>
      </c>
      <c r="G189" s="82">
        <f t="shared" si="2"/>
        <v>0</v>
      </c>
    </row>
    <row r="190" spans="1:7" ht="22.5">
      <c r="A190" s="9">
        <v>44</v>
      </c>
      <c r="B190" s="9" t="s">
        <v>88</v>
      </c>
      <c r="C190" s="6" t="s">
        <v>90</v>
      </c>
      <c r="D190" s="6" t="s">
        <v>5</v>
      </c>
      <c r="E190" s="6" t="s">
        <v>46</v>
      </c>
      <c r="F190" s="95"/>
      <c r="G190" s="82"/>
    </row>
    <row r="191" spans="1:7">
      <c r="A191" s="11" t="s">
        <v>124</v>
      </c>
      <c r="B191" s="8"/>
      <c r="C191" s="7"/>
      <c r="D191" s="7"/>
      <c r="E191" s="7"/>
      <c r="F191" s="95"/>
      <c r="G191" s="82"/>
    </row>
    <row r="192" spans="1:7">
      <c r="A192" s="3" t="s">
        <v>46</v>
      </c>
      <c r="B192" s="3" t="s">
        <v>46</v>
      </c>
      <c r="C192" s="10">
        <v>21</v>
      </c>
      <c r="D192" s="10" t="s">
        <v>5</v>
      </c>
      <c r="E192" s="10">
        <v>21</v>
      </c>
      <c r="F192" s="85">
        <v>0</v>
      </c>
      <c r="G192" s="82">
        <f t="shared" si="2"/>
        <v>0</v>
      </c>
    </row>
    <row r="193" spans="1:7">
      <c r="A193" s="9">
        <v>45</v>
      </c>
      <c r="B193" s="9" t="s">
        <v>88</v>
      </c>
      <c r="C193" s="6" t="s">
        <v>94</v>
      </c>
      <c r="D193" s="6" t="s">
        <v>5</v>
      </c>
      <c r="E193" s="6" t="s">
        <v>46</v>
      </c>
      <c r="F193" s="95"/>
      <c r="G193" s="82"/>
    </row>
    <row r="194" spans="1:7">
      <c r="A194" s="11" t="s">
        <v>124</v>
      </c>
      <c r="B194" s="8"/>
      <c r="C194" s="7"/>
      <c r="D194" s="7"/>
      <c r="E194" s="7"/>
      <c r="F194" s="95"/>
      <c r="G194" s="82"/>
    </row>
    <row r="195" spans="1:7">
      <c r="A195" s="3" t="s">
        <v>46</v>
      </c>
      <c r="B195" s="3" t="s">
        <v>46</v>
      </c>
      <c r="C195" s="10">
        <v>3</v>
      </c>
      <c r="D195" s="10" t="s">
        <v>5</v>
      </c>
      <c r="E195" s="10">
        <v>3</v>
      </c>
      <c r="F195" s="85">
        <v>0</v>
      </c>
      <c r="G195" s="82">
        <f t="shared" si="2"/>
        <v>0</v>
      </c>
    </row>
    <row r="196" spans="1:7">
      <c r="A196" s="9">
        <v>46</v>
      </c>
      <c r="B196" s="9" t="s">
        <v>88</v>
      </c>
      <c r="C196" s="6" t="s">
        <v>180</v>
      </c>
      <c r="D196" s="6" t="s">
        <v>5</v>
      </c>
      <c r="E196" s="6" t="s">
        <v>46</v>
      </c>
      <c r="F196" s="95"/>
      <c r="G196" s="82"/>
    </row>
    <row r="197" spans="1:7">
      <c r="A197" s="11" t="s">
        <v>124</v>
      </c>
      <c r="B197" s="8"/>
      <c r="C197" s="7"/>
      <c r="D197" s="7"/>
      <c r="E197" s="7"/>
      <c r="F197" s="95"/>
      <c r="G197" s="82"/>
    </row>
    <row r="198" spans="1:7">
      <c r="A198" s="3" t="s">
        <v>46</v>
      </c>
      <c r="B198" s="3" t="s">
        <v>46</v>
      </c>
      <c r="C198" s="10">
        <v>4</v>
      </c>
      <c r="D198" s="10" t="s">
        <v>5</v>
      </c>
      <c r="E198" s="10">
        <v>4</v>
      </c>
      <c r="F198" s="85">
        <v>0</v>
      </c>
      <c r="G198" s="82">
        <f t="shared" si="2"/>
        <v>0</v>
      </c>
    </row>
    <row r="199" spans="1:7">
      <c r="A199" s="32"/>
    </row>
  </sheetData>
  <mergeCells count="2">
    <mergeCell ref="A3:G3"/>
    <mergeCell ref="A1:F1"/>
  </mergeCells>
  <pageMargins left="0.7" right="0.7" top="0.75" bottom="0.75" header="0.3" footer="0.3"/>
  <pageSetup paperSize="9" scale="64" orientation="portrait" r:id="rId1"/>
  <rowBreaks count="3" manualBreakCount="3">
    <brk id="74" max="7" man="1"/>
    <brk id="111" max="7" man="1"/>
    <brk id="15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0" zoomScale="85" zoomScaleNormal="85" zoomScalePageLayoutView="150" workbookViewId="0">
      <selection activeCell="I13" sqref="I13"/>
    </sheetView>
  </sheetViews>
  <sheetFormatPr defaultColWidth="11" defaultRowHeight="14.25"/>
  <cols>
    <col min="1" max="1" width="5.375" customWidth="1"/>
    <col min="2" max="2" width="10.375" customWidth="1"/>
    <col min="3" max="3" width="9.375" customWidth="1"/>
    <col min="4" max="4" width="36" customWidth="1"/>
    <col min="5" max="5" width="7" customWidth="1"/>
    <col min="6" max="6" width="9.75" customWidth="1"/>
    <col min="7" max="7" width="10" style="107" customWidth="1"/>
    <col min="8" max="8" width="12.375" style="107" customWidth="1"/>
  </cols>
  <sheetData>
    <row r="1" spans="1:8" ht="15">
      <c r="A1" s="125" t="s">
        <v>181</v>
      </c>
      <c r="B1" s="125"/>
      <c r="C1" s="125"/>
      <c r="D1" s="125"/>
      <c r="E1" s="125"/>
      <c r="F1" s="125"/>
      <c r="G1" s="125"/>
      <c r="H1" s="125"/>
    </row>
    <row r="3" spans="1:8">
      <c r="A3" s="126" t="s">
        <v>341</v>
      </c>
      <c r="B3" s="126"/>
      <c r="C3" s="126"/>
      <c r="D3" s="126"/>
      <c r="E3" s="126"/>
      <c r="F3" s="126"/>
      <c r="G3" s="126"/>
      <c r="H3" s="126"/>
    </row>
    <row r="4" spans="1:8">
      <c r="A4" s="127" t="s">
        <v>181</v>
      </c>
      <c r="B4" s="127"/>
      <c r="C4" s="127"/>
      <c r="D4" s="127"/>
      <c r="E4" s="127"/>
      <c r="F4" s="127"/>
      <c r="G4" s="127"/>
      <c r="H4" s="127"/>
    </row>
    <row r="5" spans="1:8" ht="22.5">
      <c r="A5" s="4" t="s">
        <v>0</v>
      </c>
      <c r="B5" s="4" t="s">
        <v>182</v>
      </c>
      <c r="C5" s="4" t="s">
        <v>7</v>
      </c>
      <c r="D5" s="4" t="s">
        <v>183</v>
      </c>
      <c r="E5" s="4" t="s">
        <v>184</v>
      </c>
      <c r="F5" s="33" t="s">
        <v>185</v>
      </c>
      <c r="G5" s="33" t="s">
        <v>130</v>
      </c>
      <c r="H5" s="33" t="s">
        <v>131</v>
      </c>
    </row>
    <row r="6" spans="1:8">
      <c r="A6" s="122" t="s">
        <v>45</v>
      </c>
      <c r="B6" s="123"/>
      <c r="C6" s="128"/>
      <c r="D6" s="128"/>
      <c r="E6" s="128"/>
      <c r="F6" s="128"/>
      <c r="G6" s="128"/>
      <c r="H6" s="129"/>
    </row>
    <row r="7" spans="1:8" ht="14.25" customHeight="1">
      <c r="A7" s="4"/>
      <c r="B7" s="13" t="s">
        <v>46</v>
      </c>
      <c r="C7" s="34"/>
      <c r="D7" s="130" t="s">
        <v>186</v>
      </c>
      <c r="E7" s="130"/>
      <c r="F7" s="130"/>
      <c r="G7" s="130"/>
      <c r="H7" s="130"/>
    </row>
    <row r="8" spans="1:8" ht="51" customHeight="1">
      <c r="A8" s="35">
        <v>1</v>
      </c>
      <c r="B8" s="36"/>
      <c r="C8" s="36" t="s">
        <v>187</v>
      </c>
      <c r="D8" s="37" t="s">
        <v>188</v>
      </c>
      <c r="E8" s="38" t="s">
        <v>1</v>
      </c>
      <c r="F8" s="39">
        <v>50</v>
      </c>
      <c r="G8" s="40"/>
      <c r="H8" s="40">
        <f>F8*G8</f>
        <v>0</v>
      </c>
    </row>
    <row r="9" spans="1:8" ht="26.25" customHeight="1">
      <c r="A9" s="35">
        <v>2</v>
      </c>
      <c r="B9" s="36"/>
      <c r="C9" s="36" t="s">
        <v>187</v>
      </c>
      <c r="D9" s="41" t="s">
        <v>189</v>
      </c>
      <c r="E9" s="38" t="s">
        <v>5</v>
      </c>
      <c r="F9" s="42">
        <v>1</v>
      </c>
      <c r="G9" s="40"/>
      <c r="H9" s="40">
        <f t="shared" ref="H9:H15" si="0">F9*G9</f>
        <v>0</v>
      </c>
    </row>
    <row r="10" spans="1:8" ht="49.5" customHeight="1">
      <c r="A10" s="35">
        <v>3</v>
      </c>
      <c r="B10" s="36"/>
      <c r="C10" s="36" t="s">
        <v>187</v>
      </c>
      <c r="D10" s="41" t="s">
        <v>190</v>
      </c>
      <c r="E10" s="38" t="s">
        <v>1</v>
      </c>
      <c r="F10" s="39">
        <v>10</v>
      </c>
      <c r="G10" s="40"/>
      <c r="H10" s="40">
        <f t="shared" si="0"/>
        <v>0</v>
      </c>
    </row>
    <row r="11" spans="1:8" ht="48.75" customHeight="1">
      <c r="A11" s="35">
        <v>4</v>
      </c>
      <c r="B11" s="36"/>
      <c r="C11" s="36" t="s">
        <v>187</v>
      </c>
      <c r="D11" s="41" t="s">
        <v>191</v>
      </c>
      <c r="E11" s="38" t="s">
        <v>1</v>
      </c>
      <c r="F11" s="39">
        <v>10</v>
      </c>
      <c r="G11" s="40"/>
      <c r="H11" s="40">
        <f t="shared" si="0"/>
        <v>0</v>
      </c>
    </row>
    <row r="12" spans="1:8" ht="25.5" customHeight="1">
      <c r="A12" s="35">
        <v>5</v>
      </c>
      <c r="B12" s="36"/>
      <c r="C12" s="36" t="s">
        <v>187</v>
      </c>
      <c r="D12" s="37" t="s">
        <v>192</v>
      </c>
      <c r="E12" s="38" t="s">
        <v>5</v>
      </c>
      <c r="F12" s="39">
        <v>2</v>
      </c>
      <c r="G12" s="40"/>
      <c r="H12" s="40">
        <f t="shared" si="0"/>
        <v>0</v>
      </c>
    </row>
    <row r="13" spans="1:8" ht="50.25" customHeight="1">
      <c r="A13" s="35">
        <v>6</v>
      </c>
      <c r="B13" s="36"/>
      <c r="C13" s="36" t="s">
        <v>187</v>
      </c>
      <c r="D13" s="41" t="s">
        <v>193</v>
      </c>
      <c r="E13" s="38" t="s">
        <v>1</v>
      </c>
      <c r="F13" s="42">
        <v>46</v>
      </c>
      <c r="G13" s="40"/>
      <c r="H13" s="40">
        <f t="shared" si="0"/>
        <v>0</v>
      </c>
    </row>
    <row r="14" spans="1:8" ht="45">
      <c r="A14" s="35">
        <v>7</v>
      </c>
      <c r="B14" s="36"/>
      <c r="C14" s="36" t="s">
        <v>187</v>
      </c>
      <c r="D14" s="41" t="s">
        <v>194</v>
      </c>
      <c r="E14" s="38" t="s">
        <v>1</v>
      </c>
      <c r="F14" s="39">
        <v>10</v>
      </c>
      <c r="G14" s="40"/>
      <c r="H14" s="40">
        <f t="shared" si="0"/>
        <v>0</v>
      </c>
    </row>
    <row r="15" spans="1:8" ht="37.5" customHeight="1">
      <c r="A15" s="35">
        <v>8</v>
      </c>
      <c r="B15" s="36"/>
      <c r="C15" s="36" t="s">
        <v>187</v>
      </c>
      <c r="D15" s="41" t="s">
        <v>195</v>
      </c>
      <c r="E15" s="38" t="s">
        <v>5</v>
      </c>
      <c r="F15" s="43">
        <v>2</v>
      </c>
      <c r="G15" s="40"/>
      <c r="H15" s="40">
        <f t="shared" si="0"/>
        <v>0</v>
      </c>
    </row>
    <row r="16" spans="1:8" ht="14.25" customHeight="1">
      <c r="A16" s="44"/>
      <c r="B16" s="44"/>
      <c r="C16" s="44"/>
      <c r="D16" s="131" t="s">
        <v>196</v>
      </c>
      <c r="E16" s="131"/>
      <c r="F16" s="131"/>
      <c r="G16" s="131"/>
      <c r="H16" s="131"/>
    </row>
    <row r="17" spans="1:8" ht="48.75" customHeight="1">
      <c r="A17" s="35">
        <v>9</v>
      </c>
      <c r="B17" s="36"/>
      <c r="C17" s="36" t="s">
        <v>187</v>
      </c>
      <c r="D17" s="37" t="s">
        <v>197</v>
      </c>
      <c r="E17" s="45" t="s">
        <v>2</v>
      </c>
      <c r="F17" s="39">
        <v>100</v>
      </c>
      <c r="G17" s="40"/>
      <c r="H17" s="40">
        <f>F17*G17</f>
        <v>0</v>
      </c>
    </row>
    <row r="18" spans="1:8" ht="33.75">
      <c r="A18" s="35">
        <v>10</v>
      </c>
      <c r="B18" s="36"/>
      <c r="C18" s="36" t="s">
        <v>187</v>
      </c>
      <c r="D18" s="41" t="s">
        <v>198</v>
      </c>
      <c r="E18" s="45" t="s">
        <v>1</v>
      </c>
      <c r="F18" s="39">
        <v>420</v>
      </c>
      <c r="G18" s="40"/>
      <c r="H18" s="40">
        <f t="shared" ref="H18:H25" si="1">F18*G18</f>
        <v>0</v>
      </c>
    </row>
    <row r="19" spans="1:8" ht="33.75">
      <c r="A19" s="35">
        <v>11</v>
      </c>
      <c r="B19" s="36"/>
      <c r="C19" s="36" t="s">
        <v>187</v>
      </c>
      <c r="D19" s="41" t="s">
        <v>199</v>
      </c>
      <c r="E19" s="45" t="s">
        <v>1</v>
      </c>
      <c r="F19" s="39">
        <v>110</v>
      </c>
      <c r="G19" s="40"/>
      <c r="H19" s="40">
        <f t="shared" si="1"/>
        <v>0</v>
      </c>
    </row>
    <row r="20" spans="1:8" ht="33.75">
      <c r="A20" s="35">
        <v>12</v>
      </c>
      <c r="B20" s="36"/>
      <c r="C20" s="36" t="s">
        <v>187</v>
      </c>
      <c r="D20" s="41" t="s">
        <v>200</v>
      </c>
      <c r="E20" s="45" t="s">
        <v>1</v>
      </c>
      <c r="F20" s="39">
        <v>430</v>
      </c>
      <c r="G20" s="40"/>
      <c r="H20" s="40">
        <f t="shared" si="1"/>
        <v>0</v>
      </c>
    </row>
    <row r="21" spans="1:8" ht="33.75">
      <c r="A21" s="35">
        <v>13</v>
      </c>
      <c r="B21" s="36"/>
      <c r="C21" s="36" t="s">
        <v>187</v>
      </c>
      <c r="D21" s="37" t="s">
        <v>201</v>
      </c>
      <c r="E21" s="45" t="s">
        <v>1</v>
      </c>
      <c r="F21" s="39">
        <v>55</v>
      </c>
      <c r="G21" s="40"/>
      <c r="H21" s="40">
        <f t="shared" si="1"/>
        <v>0</v>
      </c>
    </row>
    <row r="22" spans="1:8" ht="45">
      <c r="A22" s="35">
        <v>14</v>
      </c>
      <c r="B22" s="36"/>
      <c r="C22" s="36" t="s">
        <v>187</v>
      </c>
      <c r="D22" s="41" t="s">
        <v>202</v>
      </c>
      <c r="E22" s="45" t="s">
        <v>203</v>
      </c>
      <c r="F22" s="39">
        <v>12</v>
      </c>
      <c r="G22" s="40"/>
      <c r="H22" s="40">
        <f t="shared" si="1"/>
        <v>0</v>
      </c>
    </row>
    <row r="23" spans="1:8" ht="45">
      <c r="A23" s="35">
        <v>15</v>
      </c>
      <c r="B23" s="36"/>
      <c r="C23" s="36" t="s">
        <v>187</v>
      </c>
      <c r="D23" s="41" t="s">
        <v>204</v>
      </c>
      <c r="E23" s="45" t="s">
        <v>203</v>
      </c>
      <c r="F23" s="39">
        <v>2</v>
      </c>
      <c r="G23" s="40"/>
      <c r="H23" s="40">
        <f t="shared" si="1"/>
        <v>0</v>
      </c>
    </row>
    <row r="24" spans="1:8" ht="45">
      <c r="A24" s="35">
        <v>16</v>
      </c>
      <c r="B24" s="36"/>
      <c r="C24" s="36" t="s">
        <v>187</v>
      </c>
      <c r="D24" s="37" t="s">
        <v>205</v>
      </c>
      <c r="E24" s="45" t="s">
        <v>203</v>
      </c>
      <c r="F24" s="46">
        <v>2</v>
      </c>
      <c r="G24" s="47"/>
      <c r="H24" s="40">
        <f t="shared" si="1"/>
        <v>0</v>
      </c>
    </row>
    <row r="25" spans="1:8" ht="45">
      <c r="A25" s="35">
        <v>17</v>
      </c>
      <c r="B25" s="36"/>
      <c r="C25" s="36" t="s">
        <v>187</v>
      </c>
      <c r="D25" s="41" t="s">
        <v>206</v>
      </c>
      <c r="E25" s="45" t="s">
        <v>203</v>
      </c>
      <c r="F25" s="43">
        <v>2</v>
      </c>
      <c r="G25" s="40"/>
      <c r="H25" s="40">
        <f t="shared" si="1"/>
        <v>0</v>
      </c>
    </row>
    <row r="26" spans="1:8" ht="14.25" customHeight="1">
      <c r="A26" s="44"/>
      <c r="B26" s="44"/>
      <c r="C26" s="44"/>
      <c r="D26" s="116" t="s">
        <v>207</v>
      </c>
      <c r="E26" s="117"/>
      <c r="F26" s="117"/>
      <c r="G26" s="117"/>
      <c r="H26" s="118"/>
    </row>
    <row r="27" spans="1:8" ht="45">
      <c r="A27" s="35">
        <v>18</v>
      </c>
      <c r="B27" s="36"/>
      <c r="C27" s="36" t="s">
        <v>187</v>
      </c>
      <c r="D27" s="48" t="s">
        <v>208</v>
      </c>
      <c r="E27" s="38" t="s">
        <v>1</v>
      </c>
      <c r="F27" s="39">
        <v>3</v>
      </c>
      <c r="G27" s="40"/>
      <c r="H27" s="40">
        <f>F27*G27</f>
        <v>0</v>
      </c>
    </row>
    <row r="28" spans="1:8" ht="45">
      <c r="A28" s="35">
        <v>19</v>
      </c>
      <c r="B28" s="36"/>
      <c r="C28" s="36" t="s">
        <v>187</v>
      </c>
      <c r="D28" s="48" t="s">
        <v>209</v>
      </c>
      <c r="E28" s="38" t="s">
        <v>1</v>
      </c>
      <c r="F28" s="43">
        <v>3</v>
      </c>
      <c r="G28" s="40"/>
      <c r="H28" s="40">
        <f>F28*G28</f>
        <v>0</v>
      </c>
    </row>
    <row r="29" spans="1:8" ht="45">
      <c r="A29" s="35">
        <v>20</v>
      </c>
      <c r="B29" s="36"/>
      <c r="C29" s="36" t="s">
        <v>187</v>
      </c>
      <c r="D29" s="49" t="s">
        <v>197</v>
      </c>
      <c r="E29" s="38" t="s">
        <v>2</v>
      </c>
      <c r="F29" s="43">
        <v>3</v>
      </c>
      <c r="G29" s="40"/>
      <c r="H29" s="40">
        <f>F29*G29</f>
        <v>0</v>
      </c>
    </row>
    <row r="30" spans="1:8" ht="14.25" customHeight="1">
      <c r="A30" s="50"/>
      <c r="B30" s="50"/>
      <c r="C30" s="50"/>
      <c r="D30" s="119" t="s">
        <v>210</v>
      </c>
      <c r="E30" s="120"/>
      <c r="F30" s="120"/>
      <c r="G30" s="120"/>
      <c r="H30" s="121"/>
    </row>
    <row r="31" spans="1:8" ht="33.75">
      <c r="A31" s="35">
        <v>21</v>
      </c>
      <c r="B31" s="36"/>
      <c r="C31" s="36" t="s">
        <v>187</v>
      </c>
      <c r="D31" s="49" t="s">
        <v>198</v>
      </c>
      <c r="E31" s="41" t="s">
        <v>1</v>
      </c>
      <c r="F31" s="43">
        <v>445</v>
      </c>
      <c r="G31" s="40"/>
      <c r="H31" s="40">
        <f>F31*G31</f>
        <v>0</v>
      </c>
    </row>
    <row r="32" spans="1:8" ht="33.75">
      <c r="A32" s="35">
        <v>22</v>
      </c>
      <c r="B32" s="36"/>
      <c r="C32" s="36" t="s">
        <v>187</v>
      </c>
      <c r="D32" s="49" t="s">
        <v>200</v>
      </c>
      <c r="E32" s="38" t="s">
        <v>1</v>
      </c>
      <c r="F32" s="43">
        <v>445</v>
      </c>
      <c r="G32" s="40"/>
      <c r="H32" s="40">
        <f t="shared" ref="H32:H37" si="2">F32*G32</f>
        <v>0</v>
      </c>
    </row>
    <row r="33" spans="1:8" ht="33.75">
      <c r="A33" s="35">
        <v>23</v>
      </c>
      <c r="B33" s="36"/>
      <c r="C33" s="36" t="s">
        <v>187</v>
      </c>
      <c r="D33" s="49" t="s">
        <v>211</v>
      </c>
      <c r="E33" s="51" t="s">
        <v>203</v>
      </c>
      <c r="F33" s="52">
        <v>4</v>
      </c>
      <c r="G33" s="53"/>
      <c r="H33" s="40">
        <f t="shared" si="2"/>
        <v>0</v>
      </c>
    </row>
    <row r="34" spans="1:8" ht="33.75">
      <c r="A34" s="35">
        <v>24</v>
      </c>
      <c r="B34" s="36"/>
      <c r="C34" s="36" t="s">
        <v>187</v>
      </c>
      <c r="D34" s="49" t="s">
        <v>212</v>
      </c>
      <c r="E34" s="51" t="s">
        <v>213</v>
      </c>
      <c r="F34" s="52">
        <v>1</v>
      </c>
      <c r="G34" s="53"/>
      <c r="H34" s="40">
        <f t="shared" si="2"/>
        <v>0</v>
      </c>
    </row>
    <row r="35" spans="1:8" ht="33.75">
      <c r="A35" s="35">
        <v>25</v>
      </c>
      <c r="B35" s="36"/>
      <c r="C35" s="36" t="s">
        <v>187</v>
      </c>
      <c r="D35" s="49" t="s">
        <v>214</v>
      </c>
      <c r="E35" s="51" t="s">
        <v>203</v>
      </c>
      <c r="F35" s="52">
        <v>1</v>
      </c>
      <c r="G35" s="53"/>
      <c r="H35" s="40">
        <f t="shared" si="2"/>
        <v>0</v>
      </c>
    </row>
    <row r="36" spans="1:8" ht="33.75">
      <c r="A36" s="35">
        <v>26</v>
      </c>
      <c r="B36" s="36"/>
      <c r="C36" s="36" t="s">
        <v>187</v>
      </c>
      <c r="D36" s="49" t="s">
        <v>215</v>
      </c>
      <c r="E36" s="51" t="s">
        <v>213</v>
      </c>
      <c r="F36" s="52">
        <v>25</v>
      </c>
      <c r="G36" s="53"/>
      <c r="H36" s="40">
        <f t="shared" si="2"/>
        <v>0</v>
      </c>
    </row>
    <row r="37" spans="1:8" ht="22.5">
      <c r="A37" s="35">
        <v>27</v>
      </c>
      <c r="B37" s="36"/>
      <c r="C37" s="36" t="s">
        <v>187</v>
      </c>
      <c r="D37" s="49" t="s">
        <v>216</v>
      </c>
      <c r="E37" s="51" t="s">
        <v>5</v>
      </c>
      <c r="F37" s="52">
        <v>4</v>
      </c>
      <c r="G37" s="53"/>
      <c r="H37" s="40">
        <f t="shared" si="2"/>
        <v>0</v>
      </c>
    </row>
    <row r="38" spans="1:8" ht="14.25" customHeight="1">
      <c r="A38" s="50"/>
      <c r="B38" s="50"/>
      <c r="C38" s="50"/>
      <c r="D38" s="120" t="s">
        <v>217</v>
      </c>
      <c r="E38" s="120"/>
      <c r="F38" s="120"/>
      <c r="G38" s="120"/>
      <c r="H38" s="121"/>
    </row>
    <row r="39" spans="1:8" ht="33.75">
      <c r="A39" s="35">
        <v>28</v>
      </c>
      <c r="B39" s="36"/>
      <c r="C39" s="36" t="s">
        <v>187</v>
      </c>
      <c r="D39" s="49" t="s">
        <v>198</v>
      </c>
      <c r="E39" s="51" t="s">
        <v>1</v>
      </c>
      <c r="F39" s="52">
        <v>100</v>
      </c>
      <c r="G39" s="53"/>
      <c r="H39" s="53">
        <f>F39*G39</f>
        <v>0</v>
      </c>
    </row>
    <row r="40" spans="1:8" ht="33.75">
      <c r="A40" s="35">
        <v>29</v>
      </c>
      <c r="B40" s="36"/>
      <c r="C40" s="36" t="s">
        <v>187</v>
      </c>
      <c r="D40" s="54" t="s">
        <v>200</v>
      </c>
      <c r="E40" s="51" t="s">
        <v>1</v>
      </c>
      <c r="F40" s="52">
        <v>100</v>
      </c>
      <c r="G40" s="53"/>
      <c r="H40" s="53">
        <f>F40*G40</f>
        <v>0</v>
      </c>
    </row>
    <row r="41" spans="1:8" ht="33.75">
      <c r="A41" s="35">
        <v>30</v>
      </c>
      <c r="B41" s="36"/>
      <c r="C41" s="36" t="s">
        <v>187</v>
      </c>
      <c r="D41" s="54" t="s">
        <v>218</v>
      </c>
      <c r="E41" s="51" t="s">
        <v>219</v>
      </c>
      <c r="F41" s="52">
        <v>1</v>
      </c>
      <c r="G41" s="53"/>
      <c r="H41" s="53">
        <f>F41*G41</f>
        <v>0</v>
      </c>
    </row>
    <row r="42" spans="1:8" ht="33.75">
      <c r="A42" s="35">
        <v>31</v>
      </c>
      <c r="B42" s="36"/>
      <c r="C42" s="36" t="s">
        <v>187</v>
      </c>
      <c r="D42" s="54" t="s">
        <v>220</v>
      </c>
      <c r="E42" s="51" t="s">
        <v>219</v>
      </c>
      <c r="F42" s="52">
        <v>47</v>
      </c>
      <c r="G42" s="53"/>
      <c r="H42" s="53">
        <f>F42*G42</f>
        <v>0</v>
      </c>
    </row>
    <row r="43" spans="1:8">
      <c r="A43" s="122" t="s">
        <v>221</v>
      </c>
      <c r="B43" s="123"/>
      <c r="C43" s="123"/>
      <c r="D43" s="123"/>
      <c r="E43" s="123"/>
      <c r="F43" s="123"/>
      <c r="G43" s="124"/>
      <c r="H43" s="55">
        <f>SUM(H8:H15,H17:H25,H27:H29,H31:H37,H39:H42)</f>
        <v>0</v>
      </c>
    </row>
  </sheetData>
  <mergeCells count="10">
    <mergeCell ref="D26:H26"/>
    <mergeCell ref="D30:H30"/>
    <mergeCell ref="D38:H38"/>
    <mergeCell ref="A43:G43"/>
    <mergeCell ref="A1:H1"/>
    <mergeCell ref="A3:H3"/>
    <mergeCell ref="A4:H4"/>
    <mergeCell ref="A6:H6"/>
    <mergeCell ref="D7:H7"/>
    <mergeCell ref="D16:H16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view="pageBreakPreview" zoomScaleNormal="100" zoomScaleSheetLayoutView="100" workbookViewId="0">
      <selection activeCell="G1" sqref="G1"/>
    </sheetView>
  </sheetViews>
  <sheetFormatPr defaultColWidth="9" defaultRowHeight="11.25"/>
  <cols>
    <col min="1" max="1" width="4.75" style="1" customWidth="1"/>
    <col min="2" max="2" width="9.5" style="1" customWidth="1"/>
    <col min="3" max="3" width="43.25" style="2" customWidth="1"/>
    <col min="4" max="4" width="6.75" style="1" customWidth="1"/>
    <col min="5" max="5" width="8.875" style="2" customWidth="1"/>
    <col min="6" max="6" width="11.375" style="79" customWidth="1"/>
    <col min="7" max="7" width="10.875" style="79" customWidth="1"/>
    <col min="8" max="8" width="9.75" style="2" bestFit="1" customWidth="1"/>
    <col min="9" max="16384" width="9" style="2"/>
  </cols>
  <sheetData>
    <row r="1" spans="1:7" ht="30" customHeight="1">
      <c r="A1" s="111" t="s">
        <v>222</v>
      </c>
      <c r="B1" s="112"/>
      <c r="C1" s="112"/>
      <c r="D1" s="112"/>
      <c r="E1" s="112"/>
      <c r="F1" s="112"/>
      <c r="G1" s="152">
        <f>SUM(G7:G176)</f>
        <v>0</v>
      </c>
    </row>
    <row r="2" spans="1:7" ht="22.5">
      <c r="A2" s="4" t="s">
        <v>0</v>
      </c>
      <c r="B2" s="4" t="s">
        <v>7</v>
      </c>
      <c r="C2" s="4" t="s">
        <v>76</v>
      </c>
      <c r="D2" s="4" t="s">
        <v>77</v>
      </c>
      <c r="E2" s="4" t="s">
        <v>78</v>
      </c>
      <c r="F2" s="33" t="s">
        <v>130</v>
      </c>
      <c r="G2" s="33" t="s">
        <v>131</v>
      </c>
    </row>
    <row r="3" spans="1:7" ht="11.25" customHeight="1">
      <c r="A3" s="109" t="s">
        <v>336</v>
      </c>
      <c r="B3" s="110"/>
      <c r="C3" s="110"/>
      <c r="D3" s="110"/>
      <c r="E3" s="110"/>
      <c r="F3" s="110"/>
      <c r="G3" s="110"/>
    </row>
    <row r="4" spans="1:7">
      <c r="A4" s="23">
        <v>1</v>
      </c>
      <c r="B4" s="23" t="s">
        <v>46</v>
      </c>
      <c r="C4" s="14" t="s">
        <v>223</v>
      </c>
      <c r="D4" s="15"/>
      <c r="E4" s="15"/>
      <c r="F4" s="87"/>
      <c r="G4" s="87"/>
    </row>
    <row r="5" spans="1:7" ht="22.5">
      <c r="A5" s="9">
        <v>1</v>
      </c>
      <c r="B5" s="9" t="s">
        <v>224</v>
      </c>
      <c r="C5" s="6" t="s">
        <v>225</v>
      </c>
      <c r="D5" s="9" t="s">
        <v>33</v>
      </c>
      <c r="E5" s="6" t="s">
        <v>46</v>
      </c>
      <c r="F5" s="81"/>
      <c r="G5" s="85"/>
    </row>
    <row r="6" spans="1:7">
      <c r="A6" s="11" t="s">
        <v>226</v>
      </c>
      <c r="B6" s="8"/>
      <c r="C6" s="7"/>
      <c r="D6" s="8"/>
      <c r="E6" s="7"/>
      <c r="F6" s="81"/>
      <c r="G6" s="85"/>
    </row>
    <row r="7" spans="1:7">
      <c r="A7" s="3" t="s">
        <v>46</v>
      </c>
      <c r="B7" s="3" t="s">
        <v>46</v>
      </c>
      <c r="C7" s="10">
        <v>1</v>
      </c>
      <c r="D7" s="3" t="s">
        <v>33</v>
      </c>
      <c r="E7" s="10">
        <v>1</v>
      </c>
      <c r="F7" s="81">
        <v>0</v>
      </c>
      <c r="G7" s="85">
        <f>E7*F7</f>
        <v>0</v>
      </c>
    </row>
    <row r="8" spans="1:7">
      <c r="A8" s="4">
        <v>2</v>
      </c>
      <c r="B8" s="4" t="s">
        <v>46</v>
      </c>
      <c r="C8" s="14" t="s">
        <v>9</v>
      </c>
      <c r="D8" s="15"/>
      <c r="E8" s="15"/>
      <c r="F8" s="87"/>
      <c r="G8" s="145"/>
    </row>
    <row r="9" spans="1:7">
      <c r="A9" s="4" t="s">
        <v>227</v>
      </c>
      <c r="B9" s="4" t="s">
        <v>46</v>
      </c>
      <c r="C9" s="14" t="s">
        <v>43</v>
      </c>
      <c r="D9" s="15"/>
      <c r="E9" s="15"/>
      <c r="F9" s="87"/>
      <c r="G9" s="145"/>
    </row>
    <row r="10" spans="1:7" ht="22.5">
      <c r="A10" s="9">
        <v>2</v>
      </c>
      <c r="B10" s="9" t="s">
        <v>4</v>
      </c>
      <c r="C10" s="6" t="s">
        <v>13</v>
      </c>
      <c r="D10" s="9" t="s">
        <v>14</v>
      </c>
      <c r="E10" s="6" t="s">
        <v>46</v>
      </c>
      <c r="F10" s="81"/>
      <c r="G10" s="85"/>
    </row>
    <row r="11" spans="1:7">
      <c r="A11" s="11" t="s">
        <v>228</v>
      </c>
      <c r="B11" s="8"/>
      <c r="C11" s="7"/>
      <c r="D11" s="8"/>
      <c r="E11" s="7"/>
      <c r="F11" s="81"/>
      <c r="G11" s="85"/>
    </row>
    <row r="12" spans="1:7">
      <c r="A12" s="3" t="s">
        <v>46</v>
      </c>
      <c r="B12" s="3" t="s">
        <v>46</v>
      </c>
      <c r="C12" s="10">
        <v>0.2</v>
      </c>
      <c r="D12" s="3" t="s">
        <v>14</v>
      </c>
      <c r="E12" s="10">
        <v>0.2</v>
      </c>
      <c r="F12" s="81">
        <v>0</v>
      </c>
      <c r="G12" s="85">
        <f t="shared" ref="G8:G71" si="0">E12*F12</f>
        <v>0</v>
      </c>
    </row>
    <row r="13" spans="1:7" ht="11.25" customHeight="1">
      <c r="A13" s="4" t="s">
        <v>229</v>
      </c>
      <c r="B13" s="4" t="s">
        <v>46</v>
      </c>
      <c r="C13" s="14" t="s">
        <v>17</v>
      </c>
      <c r="D13" s="15"/>
      <c r="E13" s="15"/>
      <c r="F13" s="87"/>
      <c r="G13" s="145"/>
    </row>
    <row r="14" spans="1:7">
      <c r="A14" s="9">
        <v>3</v>
      </c>
      <c r="B14" s="9" t="s">
        <v>39</v>
      </c>
      <c r="C14" s="6" t="s">
        <v>47</v>
      </c>
      <c r="D14" s="9" t="s">
        <v>2</v>
      </c>
      <c r="E14" s="6" t="s">
        <v>46</v>
      </c>
      <c r="F14" s="81"/>
      <c r="G14" s="85"/>
    </row>
    <row r="15" spans="1:7">
      <c r="A15" s="11" t="s">
        <v>230</v>
      </c>
      <c r="B15" s="8"/>
      <c r="C15" s="7"/>
      <c r="D15" s="8"/>
      <c r="E15" s="7"/>
      <c r="F15" s="81"/>
      <c r="G15" s="85"/>
    </row>
    <row r="16" spans="1:7">
      <c r="A16" s="3" t="s">
        <v>46</v>
      </c>
      <c r="B16" s="3" t="s">
        <v>46</v>
      </c>
      <c r="C16" s="10">
        <v>93</v>
      </c>
      <c r="D16" s="3" t="s">
        <v>2</v>
      </c>
      <c r="E16" s="10">
        <v>93</v>
      </c>
      <c r="F16" s="81">
        <v>0</v>
      </c>
      <c r="G16" s="85">
        <f t="shared" si="0"/>
        <v>0</v>
      </c>
    </row>
    <row r="17" spans="1:7">
      <c r="A17" s="9">
        <v>4</v>
      </c>
      <c r="B17" s="9" t="s">
        <v>8</v>
      </c>
      <c r="C17" s="6" t="s">
        <v>154</v>
      </c>
      <c r="D17" s="9" t="s">
        <v>2</v>
      </c>
      <c r="E17" s="6" t="s">
        <v>46</v>
      </c>
      <c r="F17" s="81"/>
      <c r="G17" s="85"/>
    </row>
    <row r="18" spans="1:7">
      <c r="A18" s="19" t="s">
        <v>230</v>
      </c>
      <c r="B18" s="56"/>
      <c r="C18" s="57" t="s">
        <v>231</v>
      </c>
      <c r="D18" s="56"/>
      <c r="E18" s="58"/>
      <c r="F18" s="81"/>
      <c r="G18" s="85"/>
    </row>
    <row r="19" spans="1:7">
      <c r="A19" s="8"/>
      <c r="B19" s="8"/>
      <c r="C19" s="30" t="s">
        <v>232</v>
      </c>
      <c r="D19" s="8"/>
      <c r="E19" s="7"/>
      <c r="F19" s="81"/>
      <c r="G19" s="85"/>
    </row>
    <row r="20" spans="1:7">
      <c r="A20" s="3" t="s">
        <v>46</v>
      </c>
      <c r="B20" s="3" t="s">
        <v>46</v>
      </c>
      <c r="C20" s="10" t="s">
        <v>233</v>
      </c>
      <c r="D20" s="3" t="s">
        <v>46</v>
      </c>
      <c r="E20" s="10" t="s">
        <v>46</v>
      </c>
      <c r="F20" s="81"/>
      <c r="G20" s="85"/>
    </row>
    <row r="21" spans="1:7">
      <c r="A21" s="3" t="s">
        <v>46</v>
      </c>
      <c r="B21" s="3" t="s">
        <v>46</v>
      </c>
      <c r="C21" s="10">
        <v>56</v>
      </c>
      <c r="D21" s="3" t="s">
        <v>2</v>
      </c>
      <c r="E21" s="10">
        <v>56</v>
      </c>
      <c r="F21" s="81">
        <v>0</v>
      </c>
      <c r="G21" s="85">
        <f t="shared" si="0"/>
        <v>0</v>
      </c>
    </row>
    <row r="22" spans="1:7">
      <c r="A22" s="3" t="s">
        <v>46</v>
      </c>
      <c r="B22" s="3" t="s">
        <v>46</v>
      </c>
      <c r="C22" s="10" t="s">
        <v>234</v>
      </c>
      <c r="D22" s="3" t="s">
        <v>46</v>
      </c>
      <c r="E22" s="10" t="s">
        <v>46</v>
      </c>
      <c r="F22" s="81"/>
      <c r="G22" s="85"/>
    </row>
    <row r="23" spans="1:7">
      <c r="A23" s="3" t="s">
        <v>46</v>
      </c>
      <c r="B23" s="3" t="s">
        <v>46</v>
      </c>
      <c r="C23" s="10">
        <v>65</v>
      </c>
      <c r="D23" s="3" t="s">
        <v>2</v>
      </c>
      <c r="E23" s="10">
        <v>65</v>
      </c>
      <c r="F23" s="81">
        <v>0</v>
      </c>
      <c r="G23" s="85">
        <f t="shared" si="0"/>
        <v>0</v>
      </c>
    </row>
    <row r="24" spans="1:7">
      <c r="A24" s="9">
        <v>5</v>
      </c>
      <c r="B24" s="9" t="s">
        <v>8</v>
      </c>
      <c r="C24" s="6" t="s">
        <v>235</v>
      </c>
      <c r="D24" s="9" t="s">
        <v>2</v>
      </c>
      <c r="E24" s="6" t="s">
        <v>46</v>
      </c>
      <c r="F24" s="81"/>
      <c r="G24" s="85"/>
    </row>
    <row r="25" spans="1:7">
      <c r="A25" s="11" t="s">
        <v>230</v>
      </c>
      <c r="B25" s="8"/>
      <c r="C25" s="7"/>
      <c r="D25" s="8"/>
      <c r="E25" s="7"/>
      <c r="F25" s="81"/>
      <c r="G25" s="85"/>
    </row>
    <row r="26" spans="1:7">
      <c r="A26" s="3" t="s">
        <v>46</v>
      </c>
      <c r="B26" s="3" t="s">
        <v>46</v>
      </c>
      <c r="C26" s="10">
        <v>815</v>
      </c>
      <c r="D26" s="3" t="s">
        <v>2</v>
      </c>
      <c r="E26" s="10">
        <v>815</v>
      </c>
      <c r="F26" s="81">
        <v>0</v>
      </c>
      <c r="G26" s="85">
        <f t="shared" si="0"/>
        <v>0</v>
      </c>
    </row>
    <row r="27" spans="1:7">
      <c r="A27" s="9">
        <v>6</v>
      </c>
      <c r="B27" s="9" t="s">
        <v>8</v>
      </c>
      <c r="C27" s="6" t="s">
        <v>158</v>
      </c>
      <c r="D27" s="9" t="s">
        <v>1</v>
      </c>
      <c r="E27" s="6" t="s">
        <v>46</v>
      </c>
      <c r="F27" s="81"/>
      <c r="G27" s="85"/>
    </row>
    <row r="28" spans="1:7">
      <c r="A28" s="11" t="s">
        <v>230</v>
      </c>
      <c r="B28" s="8"/>
      <c r="C28" s="7"/>
      <c r="D28" s="8"/>
      <c r="E28" s="7"/>
      <c r="F28" s="81"/>
      <c r="G28" s="85"/>
    </row>
    <row r="29" spans="1:7">
      <c r="A29" s="3" t="s">
        <v>46</v>
      </c>
      <c r="B29" s="3" t="s">
        <v>46</v>
      </c>
      <c r="C29" s="10">
        <v>389</v>
      </c>
      <c r="D29" s="3" t="s">
        <v>1</v>
      </c>
      <c r="E29" s="10">
        <v>389</v>
      </c>
      <c r="F29" s="81">
        <v>0</v>
      </c>
      <c r="G29" s="85">
        <f t="shared" si="0"/>
        <v>0</v>
      </c>
    </row>
    <row r="30" spans="1:7" ht="33.75">
      <c r="A30" s="9">
        <v>7</v>
      </c>
      <c r="B30" s="9" t="s">
        <v>8</v>
      </c>
      <c r="C30" s="6" t="s">
        <v>84</v>
      </c>
      <c r="D30" s="9" t="s">
        <v>3</v>
      </c>
      <c r="E30" s="6" t="s">
        <v>46</v>
      </c>
      <c r="F30" s="81"/>
      <c r="G30" s="85"/>
    </row>
    <row r="31" spans="1:7">
      <c r="A31" s="11" t="s">
        <v>230</v>
      </c>
      <c r="B31" s="8"/>
      <c r="C31" s="7"/>
      <c r="D31" s="8"/>
      <c r="E31" s="7"/>
      <c r="F31" s="81"/>
      <c r="G31" s="85"/>
    </row>
    <row r="32" spans="1:7">
      <c r="A32" s="3" t="s">
        <v>46</v>
      </c>
      <c r="B32" s="3" t="s">
        <v>46</v>
      </c>
      <c r="C32" s="10" t="s">
        <v>236</v>
      </c>
      <c r="D32" s="3" t="s">
        <v>3</v>
      </c>
      <c r="E32" s="10">
        <v>115.12</v>
      </c>
      <c r="F32" s="81">
        <v>0</v>
      </c>
      <c r="G32" s="85">
        <f t="shared" si="0"/>
        <v>0</v>
      </c>
    </row>
    <row r="33" spans="1:7" ht="22.5">
      <c r="A33" s="9">
        <v>8</v>
      </c>
      <c r="B33" s="9" t="s">
        <v>8</v>
      </c>
      <c r="C33" s="6" t="s">
        <v>16</v>
      </c>
      <c r="D33" s="9" t="s">
        <v>3</v>
      </c>
      <c r="E33" s="6" t="s">
        <v>46</v>
      </c>
      <c r="F33" s="81"/>
      <c r="G33" s="85"/>
    </row>
    <row r="34" spans="1:7">
      <c r="A34" s="11" t="s">
        <v>230</v>
      </c>
      <c r="B34" s="8"/>
      <c r="C34" s="7"/>
      <c r="D34" s="8"/>
      <c r="E34" s="7"/>
      <c r="F34" s="81"/>
      <c r="G34" s="85"/>
    </row>
    <row r="35" spans="1:7">
      <c r="A35" s="3" t="s">
        <v>46</v>
      </c>
      <c r="B35" s="3" t="s">
        <v>46</v>
      </c>
      <c r="C35" s="10" t="s">
        <v>237</v>
      </c>
      <c r="D35" s="3" t="s">
        <v>3</v>
      </c>
      <c r="E35" s="10">
        <v>12.837</v>
      </c>
      <c r="F35" s="81">
        <v>0</v>
      </c>
      <c r="G35" s="85">
        <f t="shared" si="0"/>
        <v>0</v>
      </c>
    </row>
    <row r="36" spans="1:7">
      <c r="A36" s="9">
        <v>9</v>
      </c>
      <c r="B36" s="9" t="s">
        <v>46</v>
      </c>
      <c r="C36" s="6" t="s">
        <v>48</v>
      </c>
      <c r="D36" s="9" t="s">
        <v>2</v>
      </c>
      <c r="E36" s="6" t="s">
        <v>46</v>
      </c>
      <c r="F36" s="81"/>
      <c r="G36" s="85"/>
    </row>
    <row r="37" spans="1:7">
      <c r="A37" s="11" t="s">
        <v>230</v>
      </c>
      <c r="B37" s="8"/>
      <c r="C37" s="7"/>
      <c r="D37" s="8"/>
      <c r="E37" s="7"/>
      <c r="F37" s="81"/>
      <c r="G37" s="85"/>
    </row>
    <row r="38" spans="1:7">
      <c r="A38" s="3" t="s">
        <v>46</v>
      </c>
      <c r="B38" s="3" t="s">
        <v>46</v>
      </c>
      <c r="C38" s="10">
        <v>1469</v>
      </c>
      <c r="D38" s="3" t="s">
        <v>2</v>
      </c>
      <c r="E38" s="31">
        <v>1469</v>
      </c>
      <c r="F38" s="81">
        <v>0</v>
      </c>
      <c r="G38" s="85">
        <f t="shared" si="0"/>
        <v>0</v>
      </c>
    </row>
    <row r="39" spans="1:7" ht="33.75">
      <c r="A39" s="9">
        <v>10</v>
      </c>
      <c r="B39" s="9" t="s">
        <v>8</v>
      </c>
      <c r="C39" s="6" t="s">
        <v>85</v>
      </c>
      <c r="D39" s="9" t="s">
        <v>3</v>
      </c>
      <c r="E39" s="6" t="s">
        <v>46</v>
      </c>
      <c r="F39" s="81"/>
      <c r="G39" s="85"/>
    </row>
    <row r="40" spans="1:7">
      <c r="A40" s="11" t="s">
        <v>230</v>
      </c>
      <c r="B40" s="8"/>
      <c r="C40" s="7"/>
      <c r="D40" s="8"/>
      <c r="E40" s="7"/>
      <c r="F40" s="81"/>
      <c r="G40" s="85"/>
    </row>
    <row r="41" spans="1:7">
      <c r="A41" s="3" t="s">
        <v>46</v>
      </c>
      <c r="B41" s="3" t="s">
        <v>46</v>
      </c>
      <c r="C41" s="10" t="s">
        <v>238</v>
      </c>
      <c r="D41" s="3" t="s">
        <v>3</v>
      </c>
      <c r="E41" s="10">
        <v>189.11699999999999</v>
      </c>
      <c r="F41" s="81">
        <v>0</v>
      </c>
      <c r="G41" s="85">
        <f t="shared" si="0"/>
        <v>0</v>
      </c>
    </row>
    <row r="42" spans="1:7" ht="22.5">
      <c r="A42" s="9">
        <v>11</v>
      </c>
      <c r="B42" s="9" t="s">
        <v>8</v>
      </c>
      <c r="C42" s="6" t="s">
        <v>15</v>
      </c>
      <c r="D42" s="9" t="s">
        <v>6</v>
      </c>
      <c r="E42" s="6" t="s">
        <v>46</v>
      </c>
      <c r="F42" s="81"/>
      <c r="G42" s="85"/>
    </row>
    <row r="43" spans="1:7">
      <c r="A43" s="11" t="s">
        <v>230</v>
      </c>
      <c r="B43" s="8"/>
      <c r="C43" s="7"/>
      <c r="D43" s="8"/>
      <c r="E43" s="7"/>
      <c r="F43" s="81"/>
      <c r="G43" s="85"/>
    </row>
    <row r="44" spans="1:7">
      <c r="A44" s="3" t="s">
        <v>46</v>
      </c>
      <c r="B44" s="3" t="s">
        <v>46</v>
      </c>
      <c r="C44" s="10" t="s">
        <v>239</v>
      </c>
      <c r="D44" s="3" t="s">
        <v>6</v>
      </c>
      <c r="E44" s="10">
        <v>472.79199999999997</v>
      </c>
      <c r="F44" s="81">
        <v>0</v>
      </c>
      <c r="G44" s="85">
        <f t="shared" si="0"/>
        <v>0</v>
      </c>
    </row>
    <row r="45" spans="1:7">
      <c r="A45" s="9">
        <v>12</v>
      </c>
      <c r="B45" s="9" t="s">
        <v>8</v>
      </c>
      <c r="C45" s="6" t="s">
        <v>49</v>
      </c>
      <c r="D45" s="9" t="s">
        <v>33</v>
      </c>
      <c r="E45" s="6" t="s">
        <v>46</v>
      </c>
      <c r="F45" s="81"/>
      <c r="G45" s="85"/>
    </row>
    <row r="46" spans="1:7">
      <c r="A46" s="11" t="s">
        <v>230</v>
      </c>
      <c r="B46" s="8"/>
      <c r="C46" s="7"/>
      <c r="D46" s="8"/>
      <c r="E46" s="7"/>
      <c r="F46" s="81"/>
      <c r="G46" s="85"/>
    </row>
    <row r="47" spans="1:7">
      <c r="A47" s="3" t="s">
        <v>46</v>
      </c>
      <c r="B47" s="3" t="s">
        <v>46</v>
      </c>
      <c r="C47" s="10">
        <v>2</v>
      </c>
      <c r="D47" s="3" t="s">
        <v>33</v>
      </c>
      <c r="E47" s="10">
        <v>2</v>
      </c>
      <c r="F47" s="81">
        <v>0</v>
      </c>
      <c r="G47" s="85">
        <f t="shared" si="0"/>
        <v>0</v>
      </c>
    </row>
    <row r="48" spans="1:7" ht="33.75">
      <c r="A48" s="9">
        <v>13</v>
      </c>
      <c r="B48" s="9" t="s">
        <v>8</v>
      </c>
      <c r="C48" s="6" t="s">
        <v>26</v>
      </c>
      <c r="D48" s="9" t="s">
        <v>5</v>
      </c>
      <c r="E48" s="6" t="s">
        <v>46</v>
      </c>
      <c r="F48" s="81"/>
      <c r="G48" s="85"/>
    </row>
    <row r="49" spans="1:8">
      <c r="A49" s="11" t="s">
        <v>230</v>
      </c>
      <c r="B49" s="8"/>
      <c r="C49" s="7"/>
      <c r="D49" s="8"/>
      <c r="E49" s="7"/>
      <c r="F49" s="81"/>
      <c r="G49" s="85"/>
    </row>
    <row r="50" spans="1:8">
      <c r="A50" s="3" t="s">
        <v>46</v>
      </c>
      <c r="B50" s="3" t="s">
        <v>46</v>
      </c>
      <c r="C50" s="10">
        <v>7</v>
      </c>
      <c r="D50" s="3" t="s">
        <v>5</v>
      </c>
      <c r="E50" s="10">
        <v>7</v>
      </c>
      <c r="F50" s="81">
        <v>0</v>
      </c>
      <c r="G50" s="85">
        <f t="shared" si="0"/>
        <v>0</v>
      </c>
      <c r="H50" s="5"/>
    </row>
    <row r="51" spans="1:8" ht="22.5">
      <c r="A51" s="9">
        <v>14</v>
      </c>
      <c r="B51" s="9" t="s">
        <v>8</v>
      </c>
      <c r="C51" s="6" t="s">
        <v>27</v>
      </c>
      <c r="D51" s="9" t="s">
        <v>5</v>
      </c>
      <c r="E51" s="6" t="s">
        <v>46</v>
      </c>
      <c r="F51" s="81"/>
      <c r="G51" s="85"/>
    </row>
    <row r="52" spans="1:8">
      <c r="A52" s="11" t="s">
        <v>230</v>
      </c>
      <c r="B52" s="8"/>
      <c r="C52" s="7"/>
      <c r="D52" s="8"/>
      <c r="E52" s="7"/>
      <c r="F52" s="81"/>
      <c r="G52" s="85"/>
    </row>
    <row r="53" spans="1:8">
      <c r="A53" s="3" t="s">
        <v>46</v>
      </c>
      <c r="B53" s="3" t="s">
        <v>46</v>
      </c>
      <c r="C53" s="10">
        <v>7</v>
      </c>
      <c r="D53" s="3" t="s">
        <v>5</v>
      </c>
      <c r="E53" s="10">
        <v>7</v>
      </c>
      <c r="F53" s="81">
        <v>0</v>
      </c>
      <c r="G53" s="85">
        <f t="shared" si="0"/>
        <v>0</v>
      </c>
    </row>
    <row r="54" spans="1:8">
      <c r="A54" s="4">
        <v>3</v>
      </c>
      <c r="B54" s="4" t="s">
        <v>46</v>
      </c>
      <c r="C54" s="14" t="s">
        <v>240</v>
      </c>
      <c r="D54" s="15"/>
      <c r="E54" s="15"/>
      <c r="F54" s="71"/>
      <c r="G54" s="145"/>
    </row>
    <row r="55" spans="1:8" ht="33.75">
      <c r="A55" s="9">
        <v>15</v>
      </c>
      <c r="B55" s="9" t="s">
        <v>51</v>
      </c>
      <c r="C55" s="6" t="s">
        <v>86</v>
      </c>
      <c r="D55" s="9" t="s">
        <v>3</v>
      </c>
      <c r="E55" s="6" t="s">
        <v>46</v>
      </c>
      <c r="F55" s="81"/>
      <c r="G55" s="85"/>
    </row>
    <row r="56" spans="1:8">
      <c r="A56" s="11" t="s">
        <v>241</v>
      </c>
      <c r="B56" s="8"/>
      <c r="C56" s="7"/>
      <c r="D56" s="8"/>
      <c r="E56" s="7"/>
      <c r="F56" s="81"/>
      <c r="G56" s="85"/>
    </row>
    <row r="57" spans="1:8">
      <c r="A57" s="3" t="s">
        <v>46</v>
      </c>
      <c r="B57" s="3" t="s">
        <v>46</v>
      </c>
      <c r="C57" s="10">
        <v>482</v>
      </c>
      <c r="D57" s="3" t="s">
        <v>3</v>
      </c>
      <c r="E57" s="10">
        <v>482</v>
      </c>
      <c r="F57" s="81">
        <v>0</v>
      </c>
      <c r="G57" s="85">
        <f t="shared" si="0"/>
        <v>0</v>
      </c>
    </row>
    <row r="58" spans="1:8" ht="22.5">
      <c r="A58" s="9">
        <v>16</v>
      </c>
      <c r="B58" s="9" t="s">
        <v>8</v>
      </c>
      <c r="C58" s="6" t="s">
        <v>15</v>
      </c>
      <c r="D58" s="9" t="s">
        <v>6</v>
      </c>
      <c r="E58" s="6" t="s">
        <v>46</v>
      </c>
      <c r="F58" s="81"/>
      <c r="G58" s="85"/>
    </row>
    <row r="59" spans="1:8">
      <c r="A59" s="11" t="s">
        <v>241</v>
      </c>
      <c r="B59" s="8"/>
      <c r="C59" s="7"/>
      <c r="D59" s="8"/>
      <c r="E59" s="7"/>
      <c r="F59" s="81"/>
      <c r="G59" s="85"/>
    </row>
    <row r="60" spans="1:8">
      <c r="A60" s="3" t="s">
        <v>46</v>
      </c>
      <c r="B60" s="3" t="s">
        <v>46</v>
      </c>
      <c r="C60" s="10" t="s">
        <v>242</v>
      </c>
      <c r="D60" s="3" t="s">
        <v>6</v>
      </c>
      <c r="E60" s="31">
        <v>1108.5999999999999</v>
      </c>
      <c r="F60" s="81">
        <v>0</v>
      </c>
      <c r="G60" s="85">
        <f t="shared" si="0"/>
        <v>0</v>
      </c>
    </row>
    <row r="61" spans="1:8">
      <c r="A61" s="4">
        <v>4</v>
      </c>
      <c r="B61" s="4" t="s">
        <v>46</v>
      </c>
      <c r="C61" s="14" t="s">
        <v>10</v>
      </c>
      <c r="D61" s="15"/>
      <c r="E61" s="15"/>
      <c r="F61" s="87"/>
      <c r="G61" s="145"/>
    </row>
    <row r="62" spans="1:8" ht="11.25" customHeight="1">
      <c r="A62" s="4" t="s">
        <v>19</v>
      </c>
      <c r="B62" s="4" t="s">
        <v>46</v>
      </c>
      <c r="C62" s="14" t="s">
        <v>18</v>
      </c>
      <c r="D62" s="15"/>
      <c r="E62" s="15"/>
      <c r="F62" s="87"/>
      <c r="G62" s="145"/>
    </row>
    <row r="63" spans="1:8" ht="22.5">
      <c r="A63" s="9">
        <v>17</v>
      </c>
      <c r="B63" s="9" t="s">
        <v>21</v>
      </c>
      <c r="C63" s="6" t="s">
        <v>52</v>
      </c>
      <c r="D63" s="9" t="s">
        <v>2</v>
      </c>
      <c r="E63" s="6" t="s">
        <v>46</v>
      </c>
      <c r="F63" s="81"/>
      <c r="G63" s="85"/>
    </row>
    <row r="64" spans="1:8">
      <c r="A64" s="11" t="s">
        <v>22</v>
      </c>
      <c r="B64" s="8"/>
      <c r="C64" s="7"/>
      <c r="D64" s="8"/>
      <c r="E64" s="7"/>
      <c r="F64" s="81"/>
      <c r="G64" s="85"/>
    </row>
    <row r="65" spans="1:7">
      <c r="A65" s="3" t="s">
        <v>46</v>
      </c>
      <c r="B65" s="3" t="s">
        <v>46</v>
      </c>
      <c r="C65" s="10" t="s">
        <v>80</v>
      </c>
      <c r="D65" s="3" t="s">
        <v>46</v>
      </c>
      <c r="E65" s="10" t="s">
        <v>46</v>
      </c>
      <c r="F65" s="81"/>
      <c r="G65" s="85"/>
    </row>
    <row r="66" spans="1:7">
      <c r="A66" s="3" t="s">
        <v>46</v>
      </c>
      <c r="B66" s="3" t="s">
        <v>46</v>
      </c>
      <c r="C66" s="10">
        <v>525</v>
      </c>
      <c r="D66" s="3" t="s">
        <v>2</v>
      </c>
      <c r="E66" s="31">
        <v>525</v>
      </c>
      <c r="F66" s="81">
        <v>0</v>
      </c>
      <c r="G66" s="85">
        <f t="shared" si="0"/>
        <v>0</v>
      </c>
    </row>
    <row r="67" spans="1:7">
      <c r="A67" s="3" t="s">
        <v>46</v>
      </c>
      <c r="B67" s="3" t="s">
        <v>46</v>
      </c>
      <c r="C67" s="10" t="s">
        <v>81</v>
      </c>
      <c r="D67" s="3" t="s">
        <v>46</v>
      </c>
      <c r="E67" s="10" t="s">
        <v>46</v>
      </c>
      <c r="F67" s="81"/>
      <c r="G67" s="85"/>
    </row>
    <row r="68" spans="1:7">
      <c r="A68" s="3" t="s">
        <v>46</v>
      </c>
      <c r="B68" s="3" t="s">
        <v>46</v>
      </c>
      <c r="C68" s="10">
        <v>823</v>
      </c>
      <c r="D68" s="3" t="s">
        <v>2</v>
      </c>
      <c r="E68" s="10">
        <v>823</v>
      </c>
      <c r="F68" s="81">
        <v>0</v>
      </c>
      <c r="G68" s="85">
        <f t="shared" si="0"/>
        <v>0</v>
      </c>
    </row>
    <row r="69" spans="1:7">
      <c r="A69" s="3" t="s">
        <v>46</v>
      </c>
      <c r="B69" s="3" t="s">
        <v>46</v>
      </c>
      <c r="C69" s="10" t="s">
        <v>82</v>
      </c>
      <c r="D69" s="3" t="s">
        <v>46</v>
      </c>
      <c r="E69" s="10" t="s">
        <v>46</v>
      </c>
      <c r="F69" s="81"/>
      <c r="G69" s="85"/>
    </row>
    <row r="70" spans="1:7">
      <c r="A70" s="3" t="s">
        <v>46</v>
      </c>
      <c r="B70" s="3" t="s">
        <v>46</v>
      </c>
      <c r="C70" s="10">
        <v>135</v>
      </c>
      <c r="D70" s="3" t="s">
        <v>2</v>
      </c>
      <c r="E70" s="10">
        <v>135</v>
      </c>
      <c r="F70" s="81">
        <v>0</v>
      </c>
      <c r="G70" s="85">
        <f t="shared" si="0"/>
        <v>0</v>
      </c>
    </row>
    <row r="71" spans="1:7">
      <c r="A71" s="9">
        <v>18</v>
      </c>
      <c r="B71" s="9" t="s">
        <v>21</v>
      </c>
      <c r="C71" s="6" t="s">
        <v>243</v>
      </c>
      <c r="D71" s="9" t="s">
        <v>2</v>
      </c>
      <c r="E71" s="6" t="s">
        <v>46</v>
      </c>
      <c r="F71" s="81"/>
      <c r="G71" s="85"/>
    </row>
    <row r="72" spans="1:7">
      <c r="A72" s="11" t="s">
        <v>22</v>
      </c>
      <c r="B72" s="8"/>
      <c r="C72" s="7"/>
      <c r="D72" s="8"/>
      <c r="E72" s="7"/>
      <c r="F72" s="81"/>
      <c r="G72" s="85"/>
    </row>
    <row r="73" spans="1:7">
      <c r="A73" s="3" t="s">
        <v>46</v>
      </c>
      <c r="B73" s="3" t="s">
        <v>46</v>
      </c>
      <c r="C73" s="10">
        <v>331</v>
      </c>
      <c r="D73" s="3" t="s">
        <v>2</v>
      </c>
      <c r="E73" s="59">
        <v>331</v>
      </c>
      <c r="F73" s="81">
        <v>0</v>
      </c>
      <c r="G73" s="85">
        <f t="shared" ref="G72:G135" si="1">E73*F73</f>
        <v>0</v>
      </c>
    </row>
    <row r="74" spans="1:7">
      <c r="A74" s="9">
        <v>19</v>
      </c>
      <c r="B74" s="9" t="s">
        <v>51</v>
      </c>
      <c r="C74" s="6" t="s">
        <v>244</v>
      </c>
      <c r="D74" s="9" t="s">
        <v>3</v>
      </c>
      <c r="E74" s="6" t="s">
        <v>46</v>
      </c>
      <c r="F74" s="81"/>
      <c r="G74" s="85"/>
    </row>
    <row r="75" spans="1:7">
      <c r="A75" s="11" t="s">
        <v>22</v>
      </c>
      <c r="B75" s="8"/>
      <c r="C75" s="7"/>
      <c r="D75" s="8"/>
      <c r="E75" s="7"/>
      <c r="F75" s="81"/>
      <c r="G75" s="85"/>
    </row>
    <row r="76" spans="1:7">
      <c r="A76" s="3" t="s">
        <v>46</v>
      </c>
      <c r="B76" s="3" t="s">
        <v>46</v>
      </c>
      <c r="C76" s="10" t="s">
        <v>245</v>
      </c>
      <c r="D76" s="3" t="s">
        <v>3</v>
      </c>
      <c r="E76" s="10">
        <v>132.4</v>
      </c>
      <c r="F76" s="81">
        <v>0</v>
      </c>
      <c r="G76" s="85">
        <f t="shared" si="1"/>
        <v>0</v>
      </c>
    </row>
    <row r="77" spans="1:7">
      <c r="A77" s="4" t="s">
        <v>25</v>
      </c>
      <c r="B77" s="4" t="s">
        <v>46</v>
      </c>
      <c r="C77" s="14" t="s">
        <v>53</v>
      </c>
      <c r="D77" s="15"/>
      <c r="E77" s="15"/>
      <c r="F77" s="87"/>
      <c r="G77" s="145"/>
    </row>
    <row r="78" spans="1:7">
      <c r="A78" s="9">
        <v>20</v>
      </c>
      <c r="B78" s="9" t="s">
        <v>54</v>
      </c>
      <c r="C78" s="6" t="s">
        <v>55</v>
      </c>
      <c r="D78" s="9" t="s">
        <v>2</v>
      </c>
      <c r="E78" s="6" t="s">
        <v>46</v>
      </c>
      <c r="F78" s="81"/>
      <c r="G78" s="85"/>
    </row>
    <row r="79" spans="1:7">
      <c r="A79" s="11" t="s">
        <v>31</v>
      </c>
      <c r="B79" s="8"/>
      <c r="C79" s="7"/>
      <c r="D79" s="8"/>
      <c r="E79" s="7"/>
      <c r="F79" s="81"/>
      <c r="G79" s="85"/>
    </row>
    <row r="80" spans="1:7">
      <c r="A80" s="3" t="s">
        <v>46</v>
      </c>
      <c r="B80" s="3" t="s">
        <v>46</v>
      </c>
      <c r="C80" s="10" t="s">
        <v>80</v>
      </c>
      <c r="D80" s="3" t="s">
        <v>46</v>
      </c>
      <c r="E80" s="10" t="s">
        <v>46</v>
      </c>
      <c r="F80" s="81"/>
      <c r="G80" s="85"/>
    </row>
    <row r="81" spans="1:7">
      <c r="A81" s="3" t="s">
        <v>46</v>
      </c>
      <c r="B81" s="3" t="s">
        <v>46</v>
      </c>
      <c r="C81" s="10">
        <v>525</v>
      </c>
      <c r="D81" s="3" t="s">
        <v>2</v>
      </c>
      <c r="E81" s="31">
        <v>525</v>
      </c>
      <c r="F81" s="81">
        <v>0</v>
      </c>
      <c r="G81" s="85">
        <f t="shared" si="1"/>
        <v>0</v>
      </c>
    </row>
    <row r="82" spans="1:7">
      <c r="A82" s="3" t="s">
        <v>46</v>
      </c>
      <c r="B82" s="3" t="s">
        <v>46</v>
      </c>
      <c r="C82" s="10" t="s">
        <v>81</v>
      </c>
      <c r="D82" s="3" t="s">
        <v>46</v>
      </c>
      <c r="E82" s="10" t="s">
        <v>46</v>
      </c>
      <c r="F82" s="81"/>
      <c r="G82" s="85"/>
    </row>
    <row r="83" spans="1:7">
      <c r="A83" s="3" t="s">
        <v>46</v>
      </c>
      <c r="B83" s="3" t="s">
        <v>46</v>
      </c>
      <c r="C83" s="10">
        <v>823</v>
      </c>
      <c r="D83" s="3" t="s">
        <v>2</v>
      </c>
      <c r="E83" s="10">
        <v>823</v>
      </c>
      <c r="F83" s="81">
        <v>0</v>
      </c>
      <c r="G83" s="85">
        <f t="shared" si="1"/>
        <v>0</v>
      </c>
    </row>
    <row r="84" spans="1:7">
      <c r="A84" s="3" t="s">
        <v>46</v>
      </c>
      <c r="B84" s="3" t="s">
        <v>46</v>
      </c>
      <c r="C84" s="10" t="s">
        <v>82</v>
      </c>
      <c r="D84" s="3" t="s">
        <v>46</v>
      </c>
      <c r="E84" s="10" t="s">
        <v>46</v>
      </c>
      <c r="F84" s="81"/>
      <c r="G84" s="85"/>
    </row>
    <row r="85" spans="1:7">
      <c r="A85" s="3" t="s">
        <v>46</v>
      </c>
      <c r="B85" s="3" t="s">
        <v>46</v>
      </c>
      <c r="C85" s="10">
        <v>135</v>
      </c>
      <c r="D85" s="3" t="s">
        <v>2</v>
      </c>
      <c r="E85" s="10">
        <v>135</v>
      </c>
      <c r="F85" s="81">
        <v>0</v>
      </c>
      <c r="G85" s="85">
        <f t="shared" si="1"/>
        <v>0</v>
      </c>
    </row>
    <row r="86" spans="1:7">
      <c r="A86" s="4" t="s">
        <v>34</v>
      </c>
      <c r="B86" s="4" t="s">
        <v>46</v>
      </c>
      <c r="C86" s="14" t="s">
        <v>36</v>
      </c>
      <c r="D86" s="15"/>
      <c r="E86" s="15"/>
      <c r="F86" s="71"/>
      <c r="G86" s="145"/>
    </row>
    <row r="87" spans="1:7" ht="33.75">
      <c r="A87" s="9">
        <v>21</v>
      </c>
      <c r="B87" s="9" t="s">
        <v>40</v>
      </c>
      <c r="C87" s="6" t="s">
        <v>56</v>
      </c>
      <c r="D87" s="9" t="s">
        <v>2</v>
      </c>
      <c r="E87" s="6" t="s">
        <v>46</v>
      </c>
      <c r="F87" s="81"/>
      <c r="G87" s="85"/>
    </row>
    <row r="88" spans="1:7">
      <c r="A88" s="11" t="s">
        <v>35</v>
      </c>
      <c r="B88" s="8"/>
      <c r="C88" s="7"/>
      <c r="D88" s="8"/>
      <c r="E88" s="7"/>
      <c r="F88" s="81"/>
      <c r="G88" s="85"/>
    </row>
    <row r="89" spans="1:7">
      <c r="A89" s="3" t="s">
        <v>46</v>
      </c>
      <c r="B89" s="3" t="s">
        <v>46</v>
      </c>
      <c r="C89" s="10">
        <v>525</v>
      </c>
      <c r="D89" s="3" t="s">
        <v>2</v>
      </c>
      <c r="E89" s="31">
        <v>525</v>
      </c>
      <c r="F89" s="81">
        <v>0</v>
      </c>
      <c r="G89" s="85">
        <f t="shared" si="1"/>
        <v>0</v>
      </c>
    </row>
    <row r="90" spans="1:7" ht="33.75">
      <c r="A90" s="9">
        <v>22</v>
      </c>
      <c r="B90" s="9" t="s">
        <v>40</v>
      </c>
      <c r="C90" s="6" t="s">
        <v>57</v>
      </c>
      <c r="D90" s="9" t="s">
        <v>2</v>
      </c>
      <c r="E90" s="6" t="s">
        <v>46</v>
      </c>
      <c r="F90" s="81"/>
      <c r="G90" s="85"/>
    </row>
    <row r="91" spans="1:7">
      <c r="A91" s="11" t="s">
        <v>35</v>
      </c>
      <c r="B91" s="8"/>
      <c r="C91" s="7"/>
      <c r="D91" s="8"/>
      <c r="E91" s="7"/>
      <c r="F91" s="81"/>
      <c r="G91" s="85"/>
    </row>
    <row r="92" spans="1:7">
      <c r="A92" s="3" t="s">
        <v>46</v>
      </c>
      <c r="B92" s="3" t="s">
        <v>46</v>
      </c>
      <c r="C92" s="10">
        <v>525</v>
      </c>
      <c r="D92" s="3" t="s">
        <v>2</v>
      </c>
      <c r="E92" s="31">
        <v>525</v>
      </c>
      <c r="F92" s="81">
        <v>0</v>
      </c>
      <c r="G92" s="85">
        <f t="shared" si="1"/>
        <v>0</v>
      </c>
    </row>
    <row r="93" spans="1:7" ht="11.25" customHeight="1">
      <c r="A93" s="4" t="s">
        <v>246</v>
      </c>
      <c r="B93" s="4" t="s">
        <v>46</v>
      </c>
      <c r="C93" s="14" t="s">
        <v>37</v>
      </c>
      <c r="D93" s="15"/>
      <c r="E93" s="15"/>
      <c r="F93" s="87"/>
      <c r="G93" s="145"/>
    </row>
    <row r="94" spans="1:7" ht="22.5">
      <c r="A94" s="9">
        <v>23</v>
      </c>
      <c r="B94" s="9" t="s">
        <v>41</v>
      </c>
      <c r="C94" s="6" t="s">
        <v>58</v>
      </c>
      <c r="D94" s="9" t="s">
        <v>2</v>
      </c>
      <c r="E94" s="6" t="s">
        <v>46</v>
      </c>
      <c r="F94" s="81"/>
      <c r="G94" s="85"/>
    </row>
    <row r="95" spans="1:7">
      <c r="A95" s="11" t="s">
        <v>247</v>
      </c>
      <c r="B95" s="8"/>
      <c r="C95" s="7"/>
      <c r="D95" s="8"/>
      <c r="E95" s="7"/>
      <c r="F95" s="81"/>
      <c r="G95" s="85"/>
    </row>
    <row r="96" spans="1:7">
      <c r="A96" s="3" t="s">
        <v>46</v>
      </c>
      <c r="B96" s="3" t="s">
        <v>46</v>
      </c>
      <c r="C96" s="10">
        <v>525</v>
      </c>
      <c r="D96" s="3" t="s">
        <v>2</v>
      </c>
      <c r="E96" s="31">
        <v>525</v>
      </c>
      <c r="F96" s="81">
        <v>0</v>
      </c>
      <c r="G96" s="85">
        <f t="shared" si="1"/>
        <v>0</v>
      </c>
    </row>
    <row r="97" spans="1:7" ht="11.25" customHeight="1">
      <c r="A97" s="4" t="s">
        <v>248</v>
      </c>
      <c r="B97" s="4" t="s">
        <v>46</v>
      </c>
      <c r="C97" s="14" t="s">
        <v>59</v>
      </c>
      <c r="D97" s="15"/>
      <c r="E97" s="15"/>
      <c r="F97" s="87"/>
      <c r="G97" s="145"/>
    </row>
    <row r="98" spans="1:7" ht="22.5">
      <c r="A98" s="9">
        <v>24</v>
      </c>
      <c r="B98" s="9" t="s">
        <v>60</v>
      </c>
      <c r="C98" s="6" t="s">
        <v>61</v>
      </c>
      <c r="D98" s="9" t="s">
        <v>2</v>
      </c>
      <c r="E98" s="6" t="s">
        <v>46</v>
      </c>
      <c r="F98" s="81"/>
      <c r="G98" s="85"/>
    </row>
    <row r="99" spans="1:7">
      <c r="A99" s="11" t="s">
        <v>249</v>
      </c>
      <c r="B99" s="8"/>
      <c r="C99" s="7"/>
      <c r="D99" s="8"/>
      <c r="E99" s="7"/>
      <c r="F99" s="81"/>
      <c r="G99" s="85"/>
    </row>
    <row r="100" spans="1:7">
      <c r="A100" s="3" t="s">
        <v>46</v>
      </c>
      <c r="B100" s="3" t="s">
        <v>46</v>
      </c>
      <c r="C100" s="10"/>
      <c r="D100" s="3" t="s">
        <v>46</v>
      </c>
      <c r="E100" s="10" t="s">
        <v>46</v>
      </c>
      <c r="F100" s="81"/>
      <c r="G100" s="85"/>
    </row>
    <row r="101" spans="1:7">
      <c r="A101" s="3" t="s">
        <v>46</v>
      </c>
      <c r="B101" s="3" t="s">
        <v>46</v>
      </c>
      <c r="C101" s="10" t="s">
        <v>80</v>
      </c>
      <c r="D101" s="3" t="s">
        <v>46</v>
      </c>
      <c r="E101" s="10" t="s">
        <v>46</v>
      </c>
      <c r="F101" s="81"/>
      <c r="G101" s="85"/>
    </row>
    <row r="102" spans="1:7">
      <c r="A102" s="3" t="s">
        <v>46</v>
      </c>
      <c r="B102" s="3" t="s">
        <v>46</v>
      </c>
      <c r="C102" s="10">
        <v>525</v>
      </c>
      <c r="D102" s="3" t="s">
        <v>2</v>
      </c>
      <c r="E102" s="31">
        <v>525</v>
      </c>
      <c r="F102" s="81">
        <v>0</v>
      </c>
      <c r="G102" s="85">
        <f t="shared" si="1"/>
        <v>0</v>
      </c>
    </row>
    <row r="103" spans="1:7">
      <c r="A103" s="3" t="s">
        <v>46</v>
      </c>
      <c r="B103" s="3" t="s">
        <v>46</v>
      </c>
      <c r="C103" s="10" t="s">
        <v>81</v>
      </c>
      <c r="D103" s="3" t="s">
        <v>46</v>
      </c>
      <c r="E103" s="10" t="s">
        <v>46</v>
      </c>
      <c r="F103" s="81"/>
      <c r="G103" s="85"/>
    </row>
    <row r="104" spans="1:7">
      <c r="A104" s="3" t="s">
        <v>46</v>
      </c>
      <c r="B104" s="3" t="s">
        <v>46</v>
      </c>
      <c r="C104" s="10">
        <v>823</v>
      </c>
      <c r="D104" s="3" t="s">
        <v>2</v>
      </c>
      <c r="E104" s="10">
        <v>823</v>
      </c>
      <c r="F104" s="81">
        <v>0</v>
      </c>
      <c r="G104" s="85">
        <f t="shared" si="1"/>
        <v>0</v>
      </c>
    </row>
    <row r="105" spans="1:7">
      <c r="A105" s="3" t="s">
        <v>46</v>
      </c>
      <c r="B105" s="3" t="s">
        <v>46</v>
      </c>
      <c r="C105" s="10" t="s">
        <v>82</v>
      </c>
      <c r="D105" s="3" t="s">
        <v>46</v>
      </c>
      <c r="E105" s="10" t="s">
        <v>46</v>
      </c>
      <c r="F105" s="81"/>
      <c r="G105" s="85"/>
    </row>
    <row r="106" spans="1:7">
      <c r="A106" s="3" t="s">
        <v>46</v>
      </c>
      <c r="B106" s="3" t="s">
        <v>46</v>
      </c>
      <c r="C106" s="10">
        <v>135</v>
      </c>
      <c r="D106" s="3" t="s">
        <v>2</v>
      </c>
      <c r="E106" s="10">
        <v>135</v>
      </c>
      <c r="F106" s="81">
        <v>0</v>
      </c>
      <c r="G106" s="85">
        <f t="shared" si="1"/>
        <v>0</v>
      </c>
    </row>
    <row r="107" spans="1:7">
      <c r="A107" s="4" t="s">
        <v>250</v>
      </c>
      <c r="B107" s="4" t="s">
        <v>46</v>
      </c>
      <c r="C107" s="14" t="s">
        <v>44</v>
      </c>
      <c r="D107" s="15"/>
      <c r="E107" s="15"/>
      <c r="F107" s="87"/>
      <c r="G107" s="145"/>
    </row>
    <row r="108" spans="1:7">
      <c r="A108" s="9">
        <v>25</v>
      </c>
      <c r="B108" s="9" t="s">
        <v>28</v>
      </c>
      <c r="C108" s="6" t="s">
        <v>62</v>
      </c>
      <c r="D108" s="9" t="s">
        <v>2</v>
      </c>
      <c r="E108" s="6" t="s">
        <v>46</v>
      </c>
      <c r="F108" s="81"/>
      <c r="G108" s="85"/>
    </row>
    <row r="109" spans="1:7">
      <c r="A109" s="11" t="s">
        <v>251</v>
      </c>
      <c r="B109" s="8"/>
      <c r="C109" s="7"/>
      <c r="D109" s="8"/>
      <c r="E109" s="7"/>
      <c r="F109" s="81"/>
      <c r="G109" s="85">
        <f t="shared" si="1"/>
        <v>0</v>
      </c>
    </row>
    <row r="110" spans="1:7">
      <c r="A110" s="3" t="s">
        <v>46</v>
      </c>
      <c r="B110" s="3" t="s">
        <v>46</v>
      </c>
      <c r="C110" s="10" t="s">
        <v>81</v>
      </c>
      <c r="D110" s="3" t="s">
        <v>46</v>
      </c>
      <c r="E110" s="10" t="s">
        <v>46</v>
      </c>
      <c r="F110" s="81"/>
      <c r="G110" s="85"/>
    </row>
    <row r="111" spans="1:7">
      <c r="A111" s="3" t="s">
        <v>46</v>
      </c>
      <c r="B111" s="3" t="s">
        <v>46</v>
      </c>
      <c r="C111" s="10">
        <v>823</v>
      </c>
      <c r="D111" s="3" t="s">
        <v>2</v>
      </c>
      <c r="E111" s="10">
        <v>588</v>
      </c>
      <c r="F111" s="85">
        <v>0</v>
      </c>
      <c r="G111" s="85">
        <f t="shared" si="1"/>
        <v>0</v>
      </c>
    </row>
    <row r="112" spans="1:7">
      <c r="A112" s="3" t="s">
        <v>46</v>
      </c>
      <c r="B112" s="3" t="s">
        <v>46</v>
      </c>
      <c r="C112" s="10" t="s">
        <v>83</v>
      </c>
      <c r="D112" s="3" t="s">
        <v>46</v>
      </c>
      <c r="E112" s="10" t="s">
        <v>46</v>
      </c>
      <c r="F112" s="85"/>
      <c r="G112" s="85"/>
    </row>
    <row r="113" spans="1:7">
      <c r="A113" s="3" t="s">
        <v>46</v>
      </c>
      <c r="B113" s="3" t="s">
        <v>46</v>
      </c>
      <c r="C113" s="10" t="s">
        <v>252</v>
      </c>
      <c r="D113" s="3" t="s">
        <v>2</v>
      </c>
      <c r="E113" s="10">
        <f>112+22</f>
        <v>134</v>
      </c>
      <c r="F113" s="85">
        <v>0</v>
      </c>
      <c r="G113" s="85">
        <f t="shared" si="1"/>
        <v>0</v>
      </c>
    </row>
    <row r="114" spans="1:7">
      <c r="A114" s="4" t="s">
        <v>253</v>
      </c>
      <c r="B114" s="4" t="s">
        <v>46</v>
      </c>
      <c r="C114" s="14" t="s">
        <v>63</v>
      </c>
      <c r="D114" s="15"/>
      <c r="E114" s="15"/>
      <c r="F114" s="87"/>
      <c r="G114" s="145"/>
    </row>
    <row r="115" spans="1:7">
      <c r="A115" s="9">
        <v>26</v>
      </c>
      <c r="B115" s="9" t="s">
        <v>64</v>
      </c>
      <c r="C115" s="6" t="s">
        <v>65</v>
      </c>
      <c r="D115" s="9" t="s">
        <v>2</v>
      </c>
      <c r="E115" s="6" t="s">
        <v>46</v>
      </c>
      <c r="F115" s="85"/>
      <c r="G115" s="85"/>
    </row>
    <row r="116" spans="1:7">
      <c r="A116" s="11" t="s">
        <v>254</v>
      </c>
      <c r="B116" s="8"/>
      <c r="C116" s="7"/>
      <c r="D116" s="8"/>
      <c r="E116" s="7"/>
      <c r="F116" s="85"/>
      <c r="G116" s="85"/>
    </row>
    <row r="117" spans="1:7">
      <c r="A117" s="3" t="s">
        <v>46</v>
      </c>
      <c r="B117" s="3" t="s">
        <v>46</v>
      </c>
      <c r="C117" s="10">
        <v>525</v>
      </c>
      <c r="D117" s="3" t="s">
        <v>2</v>
      </c>
      <c r="E117" s="31">
        <v>525</v>
      </c>
      <c r="F117" s="85">
        <v>0</v>
      </c>
      <c r="G117" s="85">
        <f t="shared" si="1"/>
        <v>0</v>
      </c>
    </row>
    <row r="118" spans="1:7">
      <c r="A118" s="4">
        <v>5</v>
      </c>
      <c r="B118" s="4" t="s">
        <v>46</v>
      </c>
      <c r="C118" s="14" t="s">
        <v>11</v>
      </c>
      <c r="D118" s="15"/>
      <c r="E118" s="15"/>
      <c r="F118" s="87"/>
      <c r="G118" s="145"/>
    </row>
    <row r="119" spans="1:7">
      <c r="A119" s="4" t="s">
        <v>170</v>
      </c>
      <c r="B119" s="4" t="s">
        <v>46</v>
      </c>
      <c r="C119" s="14" t="s">
        <v>24</v>
      </c>
      <c r="D119" s="15"/>
      <c r="E119" s="15"/>
      <c r="F119" s="87"/>
      <c r="G119" s="145"/>
    </row>
    <row r="120" spans="1:7" ht="29.25" customHeight="1">
      <c r="A120" s="9">
        <v>27</v>
      </c>
      <c r="B120" s="9" t="s">
        <v>29</v>
      </c>
      <c r="C120" s="6" t="s">
        <v>66</v>
      </c>
      <c r="D120" s="9" t="s">
        <v>2</v>
      </c>
      <c r="E120" s="6" t="s">
        <v>46</v>
      </c>
      <c r="F120" s="85"/>
      <c r="G120" s="85"/>
    </row>
    <row r="121" spans="1:7">
      <c r="A121" s="11" t="s">
        <v>174</v>
      </c>
      <c r="B121" s="8"/>
      <c r="C121" s="7"/>
      <c r="D121" s="8"/>
      <c r="E121" s="7"/>
      <c r="F121" s="85"/>
      <c r="G121" s="85"/>
    </row>
    <row r="122" spans="1:7">
      <c r="A122" s="3" t="s">
        <v>46</v>
      </c>
      <c r="B122" s="3" t="s">
        <v>46</v>
      </c>
      <c r="C122" s="10">
        <v>578</v>
      </c>
      <c r="D122" s="3" t="s">
        <v>2</v>
      </c>
      <c r="E122" s="10">
        <v>578</v>
      </c>
      <c r="F122" s="85">
        <v>0</v>
      </c>
      <c r="G122" s="85">
        <f t="shared" si="1"/>
        <v>0</v>
      </c>
    </row>
    <row r="123" spans="1:7" ht="26.25" customHeight="1">
      <c r="A123" s="9">
        <v>28</v>
      </c>
      <c r="B123" s="9" t="s">
        <v>29</v>
      </c>
      <c r="C123" s="6" t="s">
        <v>67</v>
      </c>
      <c r="D123" s="9" t="s">
        <v>2</v>
      </c>
      <c r="E123" s="6" t="s">
        <v>46</v>
      </c>
      <c r="F123" s="85"/>
      <c r="G123" s="85"/>
    </row>
    <row r="124" spans="1:7">
      <c r="A124" s="11" t="s">
        <v>174</v>
      </c>
      <c r="B124" s="8"/>
      <c r="C124" s="7"/>
      <c r="D124" s="8"/>
      <c r="E124" s="7"/>
      <c r="F124" s="85"/>
      <c r="G124" s="85"/>
    </row>
    <row r="125" spans="1:7">
      <c r="A125" s="3" t="s">
        <v>46</v>
      </c>
      <c r="B125" s="3" t="s">
        <v>46</v>
      </c>
      <c r="C125" s="10">
        <v>103</v>
      </c>
      <c r="D125" s="3" t="s">
        <v>2</v>
      </c>
      <c r="E125" s="10">
        <v>103</v>
      </c>
      <c r="F125" s="85">
        <v>0</v>
      </c>
      <c r="G125" s="85">
        <f t="shared" si="1"/>
        <v>0</v>
      </c>
    </row>
    <row r="126" spans="1:7" ht="33.75">
      <c r="A126" s="9">
        <v>29</v>
      </c>
      <c r="B126" s="9" t="s">
        <v>164</v>
      </c>
      <c r="C126" s="6" t="s">
        <v>165</v>
      </c>
      <c r="D126" s="9" t="s">
        <v>2</v>
      </c>
      <c r="E126" s="6" t="s">
        <v>46</v>
      </c>
      <c r="F126" s="85"/>
      <c r="G126" s="85"/>
    </row>
    <row r="127" spans="1:7">
      <c r="A127" s="11" t="s">
        <v>174</v>
      </c>
      <c r="B127" s="8"/>
      <c r="C127" s="7"/>
      <c r="D127" s="8"/>
      <c r="E127" s="7"/>
      <c r="F127" s="85"/>
      <c r="G127" s="85"/>
    </row>
    <row r="128" spans="1:7">
      <c r="A128" s="3" t="s">
        <v>46</v>
      </c>
      <c r="B128" s="3" t="s">
        <v>46</v>
      </c>
      <c r="C128" s="10" t="s">
        <v>166</v>
      </c>
      <c r="D128" s="3" t="s">
        <v>46</v>
      </c>
      <c r="E128" s="10" t="s">
        <v>46</v>
      </c>
      <c r="F128" s="85"/>
      <c r="G128" s="85"/>
    </row>
    <row r="129" spans="1:7">
      <c r="A129" s="3" t="s">
        <v>46</v>
      </c>
      <c r="B129" s="3" t="s">
        <v>46</v>
      </c>
      <c r="C129" s="10">
        <v>105</v>
      </c>
      <c r="D129" s="3" t="s">
        <v>2</v>
      </c>
      <c r="E129" s="10">
        <v>105</v>
      </c>
      <c r="F129" s="85">
        <v>0</v>
      </c>
      <c r="G129" s="85">
        <f t="shared" si="1"/>
        <v>0</v>
      </c>
    </row>
    <row r="130" spans="1:7">
      <c r="A130" s="3" t="s">
        <v>46</v>
      </c>
      <c r="B130" s="3" t="s">
        <v>46</v>
      </c>
      <c r="C130" s="10" t="s">
        <v>82</v>
      </c>
      <c r="D130" s="3" t="s">
        <v>46</v>
      </c>
      <c r="E130" s="10" t="s">
        <v>46</v>
      </c>
      <c r="F130" s="85"/>
      <c r="G130" s="85"/>
    </row>
    <row r="131" spans="1:7">
      <c r="A131" s="3" t="s">
        <v>46</v>
      </c>
      <c r="B131" s="3" t="s">
        <v>46</v>
      </c>
      <c r="C131" s="10">
        <v>9</v>
      </c>
      <c r="D131" s="3" t="s">
        <v>2</v>
      </c>
      <c r="E131" s="10">
        <v>9</v>
      </c>
      <c r="F131" s="85">
        <v>0</v>
      </c>
      <c r="G131" s="85">
        <f t="shared" si="1"/>
        <v>0</v>
      </c>
    </row>
    <row r="132" spans="1:7">
      <c r="A132" s="9">
        <v>30</v>
      </c>
      <c r="B132" s="9" t="s">
        <v>164</v>
      </c>
      <c r="C132" s="6" t="s">
        <v>167</v>
      </c>
      <c r="D132" s="9" t="s">
        <v>1</v>
      </c>
      <c r="E132" s="6" t="s">
        <v>46</v>
      </c>
      <c r="F132" s="85"/>
      <c r="G132" s="85"/>
    </row>
    <row r="133" spans="1:7">
      <c r="A133" s="11" t="s">
        <v>174</v>
      </c>
      <c r="B133" s="8"/>
      <c r="C133" s="7"/>
      <c r="D133" s="8"/>
      <c r="E133" s="7"/>
      <c r="F133" s="85"/>
      <c r="G133" s="85"/>
    </row>
    <row r="134" spans="1:7">
      <c r="A134" s="3" t="s">
        <v>46</v>
      </c>
      <c r="B134" s="3" t="s">
        <v>46</v>
      </c>
      <c r="C134" s="10" t="s">
        <v>255</v>
      </c>
      <c r="D134" s="3" t="s">
        <v>1</v>
      </c>
      <c r="E134" s="59">
        <v>565.88</v>
      </c>
      <c r="F134" s="85">
        <v>0</v>
      </c>
      <c r="G134" s="85">
        <f t="shared" si="1"/>
        <v>0</v>
      </c>
    </row>
    <row r="135" spans="1:7" ht="11.25" customHeight="1">
      <c r="A135" s="4" t="s">
        <v>256</v>
      </c>
      <c r="B135" s="4" t="s">
        <v>46</v>
      </c>
      <c r="C135" s="14" t="s">
        <v>68</v>
      </c>
      <c r="D135" s="15"/>
      <c r="E135" s="15"/>
      <c r="F135" s="87"/>
      <c r="G135" s="145"/>
    </row>
    <row r="136" spans="1:7" ht="22.5">
      <c r="A136" s="9">
        <v>31</v>
      </c>
      <c r="B136" s="9" t="s">
        <v>69</v>
      </c>
      <c r="C136" s="6" t="s">
        <v>70</v>
      </c>
      <c r="D136" s="9" t="s">
        <v>2</v>
      </c>
      <c r="E136" s="6" t="s">
        <v>46</v>
      </c>
      <c r="F136" s="85"/>
      <c r="G136" s="85"/>
    </row>
    <row r="137" spans="1:7">
      <c r="A137" s="11" t="s">
        <v>257</v>
      </c>
      <c r="B137" s="8"/>
      <c r="C137" s="7"/>
      <c r="D137" s="8"/>
      <c r="E137" s="7"/>
      <c r="F137" s="85"/>
      <c r="G137" s="85"/>
    </row>
    <row r="138" spans="1:7">
      <c r="A138" s="3" t="s">
        <v>46</v>
      </c>
      <c r="B138" s="3" t="s">
        <v>46</v>
      </c>
      <c r="C138" s="10">
        <v>525</v>
      </c>
      <c r="D138" s="3" t="s">
        <v>2</v>
      </c>
      <c r="E138" s="31">
        <v>525</v>
      </c>
      <c r="F138" s="85">
        <v>0</v>
      </c>
      <c r="G138" s="85">
        <f t="shared" ref="G136:G176" si="2">E138*F138</f>
        <v>0</v>
      </c>
    </row>
    <row r="139" spans="1:7" ht="11.25" customHeight="1">
      <c r="A139" s="4" t="s">
        <v>258</v>
      </c>
      <c r="B139" s="4" t="s">
        <v>46</v>
      </c>
      <c r="C139" s="14" t="s">
        <v>71</v>
      </c>
      <c r="D139" s="15"/>
      <c r="E139" s="15"/>
      <c r="F139" s="87"/>
      <c r="G139" s="145"/>
    </row>
    <row r="140" spans="1:7">
      <c r="A140" s="9">
        <v>32</v>
      </c>
      <c r="B140" s="9" t="s">
        <v>30</v>
      </c>
      <c r="C140" s="6" t="s">
        <v>72</v>
      </c>
      <c r="D140" s="9" t="s">
        <v>2</v>
      </c>
      <c r="E140" s="6" t="s">
        <v>46</v>
      </c>
      <c r="F140" s="85"/>
      <c r="G140" s="85"/>
    </row>
    <row r="141" spans="1:7">
      <c r="A141" s="11" t="s">
        <v>259</v>
      </c>
      <c r="B141" s="8"/>
      <c r="C141" s="7"/>
      <c r="D141" s="8"/>
      <c r="E141" s="7"/>
      <c r="F141" s="85"/>
      <c r="G141" s="85"/>
    </row>
    <row r="142" spans="1:7">
      <c r="A142" s="3" t="s">
        <v>46</v>
      </c>
      <c r="B142" s="3" t="s">
        <v>46</v>
      </c>
      <c r="C142" s="10">
        <v>1469</v>
      </c>
      <c r="D142" s="3" t="s">
        <v>2</v>
      </c>
      <c r="E142" s="31">
        <v>1469</v>
      </c>
      <c r="F142" s="85">
        <v>0</v>
      </c>
      <c r="G142" s="85">
        <f t="shared" si="2"/>
        <v>0</v>
      </c>
    </row>
    <row r="143" spans="1:7">
      <c r="A143" s="4">
        <v>6</v>
      </c>
      <c r="B143" s="4" t="s">
        <v>46</v>
      </c>
      <c r="C143" s="14" t="s">
        <v>169</v>
      </c>
      <c r="D143" s="15"/>
      <c r="E143" s="15"/>
      <c r="F143" s="87"/>
      <c r="G143" s="145"/>
    </row>
    <row r="144" spans="1:7">
      <c r="A144" s="4" t="s">
        <v>20</v>
      </c>
      <c r="B144" s="4" t="s">
        <v>46</v>
      </c>
      <c r="C144" s="14" t="s">
        <v>171</v>
      </c>
      <c r="D144" s="15"/>
      <c r="E144" s="15"/>
      <c r="F144" s="87"/>
      <c r="G144" s="145"/>
    </row>
    <row r="145" spans="1:7" ht="22.5">
      <c r="A145" s="9">
        <v>33</v>
      </c>
      <c r="B145" s="9" t="s">
        <v>46</v>
      </c>
      <c r="C145" s="6" t="s">
        <v>173</v>
      </c>
      <c r="D145" s="9" t="s">
        <v>2</v>
      </c>
      <c r="E145" s="6" t="s">
        <v>46</v>
      </c>
      <c r="F145" s="85"/>
      <c r="G145" s="85"/>
    </row>
    <row r="146" spans="1:7">
      <c r="A146" s="11" t="s">
        <v>23</v>
      </c>
      <c r="B146" s="8"/>
      <c r="C146" s="29" t="s">
        <v>137</v>
      </c>
      <c r="D146" s="8"/>
      <c r="E146" s="7"/>
      <c r="F146" s="85"/>
      <c r="G146" s="85"/>
    </row>
    <row r="147" spans="1:7">
      <c r="A147" s="3" t="s">
        <v>46</v>
      </c>
      <c r="B147" s="3" t="s">
        <v>46</v>
      </c>
      <c r="C147" s="10">
        <v>62</v>
      </c>
      <c r="D147" s="3" t="s">
        <v>2</v>
      </c>
      <c r="E147" s="31">
        <v>62</v>
      </c>
      <c r="F147" s="85">
        <v>0</v>
      </c>
      <c r="G147" s="85">
        <f t="shared" si="2"/>
        <v>0</v>
      </c>
    </row>
    <row r="148" spans="1:7">
      <c r="A148" s="4">
        <v>7</v>
      </c>
      <c r="B148" s="4" t="s">
        <v>46</v>
      </c>
      <c r="C148" s="14" t="s">
        <v>12</v>
      </c>
      <c r="D148" s="15"/>
      <c r="E148" s="15"/>
      <c r="F148" s="87"/>
      <c r="G148" s="145"/>
    </row>
    <row r="149" spans="1:7">
      <c r="A149" s="60" t="s">
        <v>260</v>
      </c>
      <c r="B149" s="4" t="s">
        <v>46</v>
      </c>
      <c r="C149" s="14" t="s">
        <v>125</v>
      </c>
      <c r="D149" s="15"/>
      <c r="E149" s="15"/>
      <c r="F149" s="87"/>
      <c r="G149" s="145"/>
    </row>
    <row r="150" spans="1:7" ht="33.75">
      <c r="A150" s="61">
        <v>34</v>
      </c>
      <c r="B150" s="9" t="s">
        <v>32</v>
      </c>
      <c r="C150" s="6" t="s">
        <v>261</v>
      </c>
      <c r="D150" s="9" t="s">
        <v>1</v>
      </c>
      <c r="E150" s="6" t="s">
        <v>46</v>
      </c>
      <c r="F150" s="85"/>
      <c r="G150" s="85"/>
    </row>
    <row r="151" spans="1:7">
      <c r="A151" s="11" t="s">
        <v>262</v>
      </c>
      <c r="B151" s="8"/>
      <c r="C151" s="7"/>
      <c r="D151" s="8"/>
      <c r="E151" s="7"/>
      <c r="F151" s="85"/>
      <c r="G151" s="85"/>
    </row>
    <row r="152" spans="1:7">
      <c r="A152" s="3" t="s">
        <v>46</v>
      </c>
      <c r="B152" s="3" t="s">
        <v>46</v>
      </c>
      <c r="C152" s="10" t="s">
        <v>263</v>
      </c>
      <c r="D152" s="3" t="s">
        <v>1</v>
      </c>
      <c r="E152" s="10">
        <f>114+44+30</f>
        <v>188</v>
      </c>
      <c r="F152" s="85">
        <v>0</v>
      </c>
      <c r="G152" s="85">
        <f t="shared" si="2"/>
        <v>0</v>
      </c>
    </row>
    <row r="153" spans="1:7">
      <c r="A153" s="4" t="s">
        <v>264</v>
      </c>
      <c r="B153" s="4" t="s">
        <v>46</v>
      </c>
      <c r="C153" s="14" t="s">
        <v>38</v>
      </c>
      <c r="D153" s="15"/>
      <c r="E153" s="15"/>
      <c r="F153" s="87"/>
      <c r="G153" s="145"/>
    </row>
    <row r="154" spans="1:7" ht="33.75">
      <c r="A154" s="9">
        <v>35</v>
      </c>
      <c r="B154" s="9" t="s">
        <v>42</v>
      </c>
      <c r="C154" s="6" t="s">
        <v>178</v>
      </c>
      <c r="D154" s="9" t="s">
        <v>2</v>
      </c>
      <c r="E154" s="6" t="s">
        <v>46</v>
      </c>
      <c r="F154" s="85"/>
      <c r="G154" s="85"/>
    </row>
    <row r="155" spans="1:7">
      <c r="A155" s="11" t="s">
        <v>265</v>
      </c>
      <c r="B155" s="8"/>
      <c r="C155" s="7"/>
      <c r="D155" s="8"/>
      <c r="E155" s="7"/>
      <c r="F155" s="85"/>
      <c r="G155" s="85"/>
    </row>
    <row r="156" spans="1:7">
      <c r="A156" s="3" t="s">
        <v>46</v>
      </c>
      <c r="B156" s="3" t="s">
        <v>46</v>
      </c>
      <c r="C156" s="10">
        <v>116</v>
      </c>
      <c r="D156" s="3" t="s">
        <v>2</v>
      </c>
      <c r="E156" s="10">
        <v>116</v>
      </c>
      <c r="F156" s="85">
        <v>0</v>
      </c>
      <c r="G156" s="85">
        <f t="shared" si="2"/>
        <v>0</v>
      </c>
    </row>
    <row r="157" spans="1:7" ht="33.75">
      <c r="A157" s="9">
        <v>36</v>
      </c>
      <c r="B157" s="9" t="s">
        <v>42</v>
      </c>
      <c r="C157" s="6" t="s">
        <v>179</v>
      </c>
      <c r="D157" s="9" t="s">
        <v>2</v>
      </c>
      <c r="E157" s="6" t="s">
        <v>46</v>
      </c>
      <c r="F157" s="85"/>
      <c r="G157" s="85"/>
    </row>
    <row r="158" spans="1:7">
      <c r="A158" s="11" t="s">
        <v>265</v>
      </c>
      <c r="B158" s="8"/>
      <c r="C158" s="7"/>
      <c r="D158" s="8"/>
      <c r="E158" s="7"/>
      <c r="F158" s="85"/>
      <c r="G158" s="85"/>
    </row>
    <row r="159" spans="1:7">
      <c r="A159" s="3" t="s">
        <v>46</v>
      </c>
      <c r="B159" s="3" t="s">
        <v>46</v>
      </c>
      <c r="C159" s="10">
        <v>22</v>
      </c>
      <c r="D159" s="3" t="s">
        <v>2</v>
      </c>
      <c r="E159" s="10">
        <v>22</v>
      </c>
      <c r="F159" s="85">
        <v>0</v>
      </c>
      <c r="G159" s="85">
        <f t="shared" si="2"/>
        <v>0</v>
      </c>
    </row>
    <row r="160" spans="1:7">
      <c r="A160" s="4" t="s">
        <v>266</v>
      </c>
      <c r="B160" s="4" t="s">
        <v>46</v>
      </c>
      <c r="C160" s="14" t="s">
        <v>73</v>
      </c>
      <c r="D160" s="15"/>
      <c r="E160" s="15"/>
      <c r="F160" s="87"/>
      <c r="G160" s="145"/>
    </row>
    <row r="161" spans="1:7" ht="22.5">
      <c r="A161" s="9">
        <v>37</v>
      </c>
      <c r="B161" s="9" t="s">
        <v>74</v>
      </c>
      <c r="C161" s="6" t="s">
        <v>75</v>
      </c>
      <c r="D161" s="9" t="s">
        <v>1</v>
      </c>
      <c r="E161" s="6" t="s">
        <v>46</v>
      </c>
      <c r="F161" s="85"/>
      <c r="G161" s="85"/>
    </row>
    <row r="162" spans="1:7">
      <c r="A162" s="11" t="s">
        <v>267</v>
      </c>
      <c r="B162" s="8"/>
      <c r="C162" s="7"/>
      <c r="D162" s="8"/>
      <c r="E162" s="7"/>
      <c r="F162" s="85"/>
      <c r="G162" s="85"/>
    </row>
    <row r="163" spans="1:7">
      <c r="A163" s="3" t="s">
        <v>46</v>
      </c>
      <c r="B163" s="3" t="s">
        <v>46</v>
      </c>
      <c r="C163" s="10">
        <v>116</v>
      </c>
      <c r="D163" s="3" t="s">
        <v>1</v>
      </c>
      <c r="E163" s="10">
        <v>116</v>
      </c>
      <c r="F163" s="85">
        <v>0</v>
      </c>
      <c r="G163" s="85">
        <f t="shared" si="2"/>
        <v>0</v>
      </c>
    </row>
    <row r="164" spans="1:7">
      <c r="A164" s="4">
        <v>8</v>
      </c>
      <c r="B164" s="4" t="s">
        <v>46</v>
      </c>
      <c r="C164" s="14" t="s">
        <v>87</v>
      </c>
      <c r="D164" s="15"/>
      <c r="E164" s="15"/>
      <c r="F164" s="87"/>
      <c r="G164" s="145"/>
    </row>
    <row r="165" spans="1:7" ht="22.5">
      <c r="A165" s="9">
        <v>38</v>
      </c>
      <c r="B165" s="9" t="s">
        <v>88</v>
      </c>
      <c r="C165" s="6" t="s">
        <v>89</v>
      </c>
      <c r="D165" s="9" t="s">
        <v>5</v>
      </c>
      <c r="E165" s="6" t="s">
        <v>46</v>
      </c>
      <c r="F165" s="85"/>
      <c r="G165" s="85"/>
    </row>
    <row r="166" spans="1:7">
      <c r="A166" s="11" t="s">
        <v>268</v>
      </c>
      <c r="B166" s="8"/>
      <c r="C166" s="7"/>
      <c r="D166" s="8"/>
      <c r="E166" s="7"/>
      <c r="F166" s="85"/>
      <c r="G166" s="85"/>
    </row>
    <row r="167" spans="1:7">
      <c r="A167" s="3" t="s">
        <v>46</v>
      </c>
      <c r="B167" s="3" t="s">
        <v>46</v>
      </c>
      <c r="C167" s="10">
        <v>5</v>
      </c>
      <c r="D167" s="3" t="s">
        <v>5</v>
      </c>
      <c r="E167" s="10">
        <v>5</v>
      </c>
      <c r="F167" s="85">
        <v>0</v>
      </c>
      <c r="G167" s="85">
        <f t="shared" si="2"/>
        <v>0</v>
      </c>
    </row>
    <row r="168" spans="1:7" ht="22.5">
      <c r="A168" s="9">
        <v>39</v>
      </c>
      <c r="B168" s="9" t="s">
        <v>88</v>
      </c>
      <c r="C168" s="6" t="s">
        <v>90</v>
      </c>
      <c r="D168" s="9" t="s">
        <v>5</v>
      </c>
      <c r="E168" s="6" t="s">
        <v>46</v>
      </c>
      <c r="F168" s="85"/>
      <c r="G168" s="85"/>
    </row>
    <row r="169" spans="1:7">
      <c r="A169" s="11" t="s">
        <v>268</v>
      </c>
      <c r="B169" s="8"/>
      <c r="C169" s="7"/>
      <c r="D169" s="8"/>
      <c r="E169" s="7"/>
      <c r="F169" s="85"/>
      <c r="G169" s="85"/>
    </row>
    <row r="170" spans="1:7">
      <c r="A170" s="3" t="s">
        <v>46</v>
      </c>
      <c r="B170" s="3" t="s">
        <v>46</v>
      </c>
      <c r="C170" s="10">
        <v>22</v>
      </c>
      <c r="D170" s="3" t="s">
        <v>5</v>
      </c>
      <c r="E170" s="10">
        <v>22</v>
      </c>
      <c r="F170" s="85">
        <v>0</v>
      </c>
      <c r="G170" s="85">
        <f t="shared" si="2"/>
        <v>0</v>
      </c>
    </row>
    <row r="171" spans="1:7" s="62" customFormat="1" ht="22.5">
      <c r="A171" s="9">
        <v>40</v>
      </c>
      <c r="B171" s="9" t="s">
        <v>88</v>
      </c>
      <c r="C171" s="6" t="s">
        <v>269</v>
      </c>
      <c r="D171" s="9" t="s">
        <v>5</v>
      </c>
      <c r="E171" s="6" t="s">
        <v>46</v>
      </c>
      <c r="F171" s="85"/>
      <c r="G171" s="85"/>
    </row>
    <row r="172" spans="1:7" s="62" customFormat="1">
      <c r="A172" s="11" t="s">
        <v>268</v>
      </c>
      <c r="B172" s="8"/>
      <c r="C172" s="7"/>
      <c r="D172" s="8"/>
      <c r="E172" s="7"/>
      <c r="F172" s="85"/>
      <c r="G172" s="85"/>
    </row>
    <row r="173" spans="1:7">
      <c r="A173" s="3" t="s">
        <v>46</v>
      </c>
      <c r="B173" s="3" t="s">
        <v>46</v>
      </c>
      <c r="C173" s="10">
        <v>5</v>
      </c>
      <c r="D173" s="3" t="s">
        <v>5</v>
      </c>
      <c r="E173" s="10">
        <v>5</v>
      </c>
      <c r="F173" s="85">
        <v>0</v>
      </c>
      <c r="G173" s="85">
        <f t="shared" si="2"/>
        <v>0</v>
      </c>
    </row>
    <row r="174" spans="1:7">
      <c r="A174" s="9">
        <v>41</v>
      </c>
      <c r="B174" s="9" t="s">
        <v>88</v>
      </c>
      <c r="C174" s="6" t="s">
        <v>270</v>
      </c>
      <c r="D174" s="9" t="s">
        <v>5</v>
      </c>
      <c r="E174" s="6" t="s">
        <v>46</v>
      </c>
      <c r="F174" s="85"/>
      <c r="G174" s="85"/>
    </row>
    <row r="175" spans="1:7">
      <c r="A175" s="11" t="s">
        <v>268</v>
      </c>
      <c r="B175" s="8"/>
      <c r="C175" s="7"/>
      <c r="D175" s="8"/>
      <c r="E175" s="7"/>
      <c r="F175" s="85"/>
      <c r="G175" s="85"/>
    </row>
    <row r="176" spans="1:7" ht="18.75" customHeight="1">
      <c r="A176" s="3" t="s">
        <v>46</v>
      </c>
      <c r="B176" s="3" t="s">
        <v>46</v>
      </c>
      <c r="C176" s="10">
        <v>5</v>
      </c>
      <c r="D176" s="3" t="s">
        <v>5</v>
      </c>
      <c r="E176" s="10">
        <v>5</v>
      </c>
      <c r="F176" s="85">
        <v>0</v>
      </c>
      <c r="G176" s="85">
        <f t="shared" si="2"/>
        <v>0</v>
      </c>
    </row>
  </sheetData>
  <mergeCells count="2">
    <mergeCell ref="A3:G3"/>
    <mergeCell ref="A1:F1"/>
  </mergeCells>
  <pageMargins left="0.7" right="0.7" top="0.75" bottom="0.75" header="0.3" footer="0.3"/>
  <pageSetup paperSize="9" scale="60" orientation="portrait" r:id="rId1"/>
  <rowBreaks count="2" manualBreakCount="2">
    <brk id="53" max="7" man="1"/>
    <brk id="13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zoomScalePageLayoutView="150" workbookViewId="0">
      <selection activeCell="H13" sqref="H13"/>
    </sheetView>
  </sheetViews>
  <sheetFormatPr defaultColWidth="11" defaultRowHeight="14.25"/>
  <cols>
    <col min="1" max="1" width="5.375" customWidth="1"/>
    <col min="2" max="2" width="10.375" customWidth="1"/>
    <col min="3" max="3" width="9.375" customWidth="1"/>
    <col min="4" max="4" width="36" customWidth="1"/>
    <col min="5" max="5" width="7" customWidth="1"/>
    <col min="6" max="6" width="9.625" customWidth="1"/>
    <col min="7" max="7" width="10" style="107" customWidth="1"/>
    <col min="8" max="8" width="12.375" style="107" customWidth="1"/>
  </cols>
  <sheetData>
    <row r="1" spans="1:8" ht="15">
      <c r="A1" s="125" t="s">
        <v>271</v>
      </c>
      <c r="B1" s="125"/>
      <c r="C1" s="125"/>
      <c r="D1" s="125"/>
      <c r="E1" s="125"/>
      <c r="F1" s="125"/>
      <c r="G1" s="125"/>
      <c r="H1" s="125"/>
    </row>
    <row r="3" spans="1:8">
      <c r="A3" s="136" t="s">
        <v>337</v>
      </c>
      <c r="B3" s="136"/>
      <c r="C3" s="136"/>
      <c r="D3" s="136"/>
      <c r="E3" s="136"/>
      <c r="F3" s="136"/>
      <c r="G3" s="136"/>
      <c r="H3" s="136"/>
    </row>
    <row r="4" spans="1:8">
      <c r="A4" s="136" t="s">
        <v>271</v>
      </c>
      <c r="B4" s="136"/>
      <c r="C4" s="136"/>
      <c r="D4" s="136"/>
      <c r="E4" s="136"/>
      <c r="F4" s="136"/>
      <c r="G4" s="136"/>
      <c r="H4" s="136"/>
    </row>
    <row r="5" spans="1:8" ht="22.5">
      <c r="A5" s="63" t="s">
        <v>0</v>
      </c>
      <c r="B5" s="63" t="s">
        <v>182</v>
      </c>
      <c r="C5" s="63" t="s">
        <v>7</v>
      </c>
      <c r="D5" s="63" t="s">
        <v>183</v>
      </c>
      <c r="E5" s="63" t="s">
        <v>184</v>
      </c>
      <c r="F5" s="64" t="s">
        <v>185</v>
      </c>
      <c r="G5" s="64" t="s">
        <v>130</v>
      </c>
      <c r="H5" s="64" t="s">
        <v>131</v>
      </c>
    </row>
    <row r="6" spans="1:8">
      <c r="A6" s="135" t="s">
        <v>45</v>
      </c>
      <c r="B6" s="135"/>
      <c r="C6" s="135"/>
      <c r="D6" s="135"/>
      <c r="E6" s="135"/>
      <c r="F6" s="135"/>
      <c r="G6" s="135"/>
      <c r="H6" s="135"/>
    </row>
    <row r="7" spans="1:8" ht="24.75" customHeight="1">
      <c r="A7" s="65">
        <v>1</v>
      </c>
      <c r="B7" s="65"/>
      <c r="C7" s="65" t="s">
        <v>272</v>
      </c>
      <c r="D7" s="137" t="s">
        <v>271</v>
      </c>
      <c r="E7" s="138"/>
      <c r="F7" s="138"/>
      <c r="G7" s="138"/>
      <c r="H7" s="139"/>
    </row>
    <row r="8" spans="1:8" ht="14.25" customHeight="1">
      <c r="A8" s="66">
        <v>1.1000000000000001</v>
      </c>
      <c r="B8" s="66"/>
      <c r="C8" s="66" t="s">
        <v>272</v>
      </c>
      <c r="D8" s="132" t="s">
        <v>273</v>
      </c>
      <c r="E8" s="133"/>
      <c r="F8" s="133"/>
      <c r="G8" s="133"/>
      <c r="H8" s="134"/>
    </row>
    <row r="9" spans="1:8" ht="65.25" customHeight="1">
      <c r="A9" s="67">
        <v>1</v>
      </c>
      <c r="B9" s="67"/>
      <c r="C9" s="67" t="s">
        <v>272</v>
      </c>
      <c r="D9" s="68" t="s">
        <v>274</v>
      </c>
      <c r="E9" s="67" t="s">
        <v>3</v>
      </c>
      <c r="F9" s="69">
        <v>135</v>
      </c>
      <c r="G9" s="70"/>
      <c r="H9" s="70">
        <f>F9*G9</f>
        <v>0</v>
      </c>
    </row>
    <row r="10" spans="1:8" ht="63.75" customHeight="1">
      <c r="A10" s="67">
        <v>2</v>
      </c>
      <c r="B10" s="67"/>
      <c r="C10" s="67" t="s">
        <v>272</v>
      </c>
      <c r="D10" s="68" t="s">
        <v>275</v>
      </c>
      <c r="E10" s="67" t="s">
        <v>2</v>
      </c>
      <c r="F10" s="69">
        <v>200</v>
      </c>
      <c r="G10" s="70"/>
      <c r="H10" s="70">
        <f>F10*G10</f>
        <v>0</v>
      </c>
    </row>
    <row r="11" spans="1:8" ht="42" customHeight="1">
      <c r="A11" s="67">
        <v>3</v>
      </c>
      <c r="B11" s="67"/>
      <c r="C11" s="67" t="s">
        <v>272</v>
      </c>
      <c r="D11" s="68" t="s">
        <v>276</v>
      </c>
      <c r="E11" s="67" t="s">
        <v>3</v>
      </c>
      <c r="F11" s="69">
        <v>10</v>
      </c>
      <c r="G11" s="70"/>
      <c r="H11" s="70">
        <f>F11*G11</f>
        <v>0</v>
      </c>
    </row>
    <row r="12" spans="1:8" ht="40.5" customHeight="1">
      <c r="A12" s="67">
        <v>4</v>
      </c>
      <c r="B12" s="67"/>
      <c r="C12" s="67" t="s">
        <v>272</v>
      </c>
      <c r="D12" s="68" t="s">
        <v>277</v>
      </c>
      <c r="E12" s="67" t="s">
        <v>3</v>
      </c>
      <c r="F12" s="69">
        <v>29</v>
      </c>
      <c r="G12" s="70"/>
      <c r="H12" s="70">
        <f>F12*G12</f>
        <v>0</v>
      </c>
    </row>
    <row r="13" spans="1:8" ht="120">
      <c r="A13" s="67">
        <v>5</v>
      </c>
      <c r="B13" s="67"/>
      <c r="C13" s="67" t="s">
        <v>272</v>
      </c>
      <c r="D13" s="68" t="s">
        <v>278</v>
      </c>
      <c r="E13" s="67" t="s">
        <v>3</v>
      </c>
      <c r="F13" s="69">
        <v>96</v>
      </c>
      <c r="G13" s="70"/>
      <c r="H13" s="70">
        <f>F13*G13</f>
        <v>0</v>
      </c>
    </row>
    <row r="14" spans="1:8" ht="14.25" customHeight="1">
      <c r="A14" s="66">
        <v>1.2</v>
      </c>
      <c r="B14" s="66"/>
      <c r="C14" s="66" t="s">
        <v>272</v>
      </c>
      <c r="D14" s="132" t="s">
        <v>279</v>
      </c>
      <c r="E14" s="133"/>
      <c r="F14" s="133"/>
      <c r="G14" s="133"/>
      <c r="H14" s="134"/>
    </row>
    <row r="15" spans="1:8" ht="26.25" customHeight="1">
      <c r="A15" s="67">
        <v>6</v>
      </c>
      <c r="B15" s="67"/>
      <c r="C15" s="67" t="s">
        <v>272</v>
      </c>
      <c r="D15" s="68" t="s">
        <v>280</v>
      </c>
      <c r="E15" s="67" t="s">
        <v>1</v>
      </c>
      <c r="F15" s="69">
        <v>66.5</v>
      </c>
      <c r="G15" s="70"/>
      <c r="H15" s="70">
        <f t="shared" ref="H15:H20" si="0">F15*G15</f>
        <v>0</v>
      </c>
    </row>
    <row r="16" spans="1:8" ht="60">
      <c r="A16" s="67">
        <v>7</v>
      </c>
      <c r="B16" s="67"/>
      <c r="C16" s="67" t="s">
        <v>272</v>
      </c>
      <c r="D16" s="68" t="s">
        <v>281</v>
      </c>
      <c r="E16" s="67" t="s">
        <v>282</v>
      </c>
      <c r="F16" s="69">
        <v>24</v>
      </c>
      <c r="G16" s="70"/>
      <c r="H16" s="70">
        <f t="shared" si="0"/>
        <v>0</v>
      </c>
    </row>
    <row r="17" spans="1:8">
      <c r="A17" s="67">
        <v>8</v>
      </c>
      <c r="B17" s="67"/>
      <c r="C17" s="67" t="s">
        <v>272</v>
      </c>
      <c r="D17" s="68" t="s">
        <v>283</v>
      </c>
      <c r="E17" s="67" t="s">
        <v>284</v>
      </c>
      <c r="F17" s="69">
        <v>1</v>
      </c>
      <c r="G17" s="70"/>
      <c r="H17" s="70">
        <f t="shared" si="0"/>
        <v>0</v>
      </c>
    </row>
    <row r="18" spans="1:8" ht="27.75" customHeight="1">
      <c r="A18" s="67">
        <v>9</v>
      </c>
      <c r="B18" s="67"/>
      <c r="C18" s="67" t="s">
        <v>272</v>
      </c>
      <c r="D18" s="68" t="s">
        <v>285</v>
      </c>
      <c r="E18" s="67" t="s">
        <v>286</v>
      </c>
      <c r="F18" s="69">
        <v>24</v>
      </c>
      <c r="G18" s="70"/>
      <c r="H18" s="70">
        <f t="shared" si="0"/>
        <v>0</v>
      </c>
    </row>
    <row r="19" spans="1:8">
      <c r="A19" s="67">
        <v>10</v>
      </c>
      <c r="B19" s="67"/>
      <c r="C19" s="67" t="s">
        <v>272</v>
      </c>
      <c r="D19" s="68" t="s">
        <v>287</v>
      </c>
      <c r="E19" s="67" t="s">
        <v>1</v>
      </c>
      <c r="F19" s="69">
        <v>50</v>
      </c>
      <c r="G19" s="70"/>
      <c r="H19" s="70">
        <f t="shared" si="0"/>
        <v>0</v>
      </c>
    </row>
    <row r="20" spans="1:8">
      <c r="A20" s="67">
        <v>11</v>
      </c>
      <c r="B20" s="67"/>
      <c r="C20" s="67" t="s">
        <v>272</v>
      </c>
      <c r="D20" s="68" t="s">
        <v>288</v>
      </c>
      <c r="E20" s="67" t="s">
        <v>284</v>
      </c>
      <c r="F20" s="69">
        <v>19</v>
      </c>
      <c r="G20" s="70"/>
      <c r="H20" s="70">
        <f t="shared" si="0"/>
        <v>0</v>
      </c>
    </row>
    <row r="21" spans="1:8">
      <c r="A21" s="135" t="s">
        <v>221</v>
      </c>
      <c r="B21" s="135"/>
      <c r="C21" s="135"/>
      <c r="D21" s="135"/>
      <c r="E21" s="135"/>
      <c r="F21" s="135"/>
      <c r="G21" s="135"/>
      <c r="H21" s="71">
        <f>SUM(H9:H13,H15:H20)</f>
        <v>0</v>
      </c>
    </row>
  </sheetData>
  <mergeCells count="8">
    <mergeCell ref="D14:H14"/>
    <mergeCell ref="A21:G21"/>
    <mergeCell ref="A1:H1"/>
    <mergeCell ref="A3:H3"/>
    <mergeCell ref="A4:H4"/>
    <mergeCell ref="A6:H6"/>
    <mergeCell ref="D7:H7"/>
    <mergeCell ref="D8:H8"/>
  </mergeCells>
  <pageMargins left="0.75" right="0.75" top="1" bottom="1" header="0.5" footer="0.5"/>
  <pageSetup paperSize="9" scale="5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19" zoomScaleNormal="100" zoomScaleSheetLayoutView="100" workbookViewId="0">
      <selection activeCell="G28" sqref="G28"/>
    </sheetView>
  </sheetViews>
  <sheetFormatPr defaultColWidth="9" defaultRowHeight="11.25"/>
  <cols>
    <col min="1" max="1" width="6.375" style="1" customWidth="1"/>
    <col min="2" max="2" width="9.875" style="1" customWidth="1"/>
    <col min="3" max="3" width="43.25" style="2" customWidth="1"/>
    <col min="4" max="4" width="7.125" style="1" customWidth="1"/>
    <col min="5" max="5" width="9.25" style="2" customWidth="1"/>
    <col min="6" max="6" width="11.375" style="79" customWidth="1"/>
    <col min="7" max="7" width="10.875" style="79" customWidth="1"/>
    <col min="8" max="8" width="9.75" style="2" customWidth="1"/>
    <col min="9" max="16384" width="9" style="2"/>
  </cols>
  <sheetData>
    <row r="1" spans="1:7" ht="26.25" customHeight="1">
      <c r="A1" s="111" t="s">
        <v>289</v>
      </c>
      <c r="B1" s="112"/>
      <c r="C1" s="112"/>
      <c r="D1" s="112"/>
      <c r="E1" s="112"/>
      <c r="F1" s="112"/>
      <c r="G1" s="112"/>
    </row>
    <row r="2" spans="1:7" ht="24" customHeight="1">
      <c r="A2" s="24" t="s">
        <v>0</v>
      </c>
      <c r="B2" s="24" t="s">
        <v>7</v>
      </c>
      <c r="C2" s="24" t="s">
        <v>76</v>
      </c>
      <c r="D2" s="24" t="s">
        <v>77</v>
      </c>
      <c r="E2" s="24" t="s">
        <v>78</v>
      </c>
      <c r="F2" s="99" t="s">
        <v>130</v>
      </c>
      <c r="G2" s="99" t="s">
        <v>131</v>
      </c>
    </row>
    <row r="3" spans="1:7" ht="18.75" customHeight="1">
      <c r="A3" s="113" t="s">
        <v>45</v>
      </c>
      <c r="B3" s="114"/>
      <c r="C3" s="114"/>
      <c r="D3" s="114"/>
      <c r="E3" s="114"/>
      <c r="F3" s="114"/>
      <c r="G3" s="115"/>
    </row>
    <row r="4" spans="1:7" ht="15" customHeight="1">
      <c r="A4" s="23">
        <v>1</v>
      </c>
      <c r="B4" s="28" t="s">
        <v>46</v>
      </c>
      <c r="C4" s="21" t="s">
        <v>11</v>
      </c>
      <c r="D4" s="17"/>
      <c r="E4" s="17"/>
      <c r="F4" s="83"/>
      <c r="G4" s="100"/>
    </row>
    <row r="5" spans="1:7" ht="24.75" customHeight="1">
      <c r="A5" s="4" t="s">
        <v>96</v>
      </c>
      <c r="B5" s="4" t="s">
        <v>46</v>
      </c>
      <c r="C5" s="14" t="s">
        <v>290</v>
      </c>
      <c r="D5" s="15"/>
      <c r="E5" s="15"/>
      <c r="F5" s="83"/>
      <c r="G5" s="83"/>
    </row>
    <row r="6" spans="1:7" ht="24.75" customHeight="1">
      <c r="A6" s="9">
        <v>1</v>
      </c>
      <c r="B6" s="9" t="s">
        <v>291</v>
      </c>
      <c r="C6" s="6" t="s">
        <v>292</v>
      </c>
      <c r="D6" s="9" t="s">
        <v>2</v>
      </c>
      <c r="E6" s="6" t="s">
        <v>46</v>
      </c>
      <c r="F6" s="78"/>
    </row>
    <row r="7" spans="1:7" ht="15" customHeight="1">
      <c r="A7" s="11" t="s">
        <v>97</v>
      </c>
      <c r="B7" s="8"/>
      <c r="C7" s="7"/>
      <c r="D7" s="8"/>
      <c r="E7" s="7"/>
      <c r="F7" s="80"/>
    </row>
    <row r="8" spans="1:7" ht="15" customHeight="1">
      <c r="A8" s="3" t="s">
        <v>46</v>
      </c>
      <c r="B8" s="3" t="s">
        <v>46</v>
      </c>
      <c r="C8" s="10">
        <v>2477</v>
      </c>
      <c r="D8" s="3" t="s">
        <v>2</v>
      </c>
      <c r="E8" s="31">
        <v>2477</v>
      </c>
      <c r="F8" s="81">
        <v>0</v>
      </c>
      <c r="G8" s="82">
        <f>E8*F8</f>
        <v>0</v>
      </c>
    </row>
    <row r="9" spans="1:7" ht="15" customHeight="1">
      <c r="A9" s="4">
        <v>2</v>
      </c>
      <c r="B9" s="4" t="s">
        <v>46</v>
      </c>
      <c r="C9" s="22" t="s">
        <v>293</v>
      </c>
      <c r="D9" s="16"/>
      <c r="E9" s="16"/>
      <c r="F9" s="77"/>
      <c r="G9" s="77"/>
    </row>
    <row r="10" spans="1:7" ht="22.5" customHeight="1">
      <c r="A10" s="4" t="s">
        <v>227</v>
      </c>
      <c r="B10" s="4" t="s">
        <v>46</v>
      </c>
      <c r="C10" s="14" t="s">
        <v>294</v>
      </c>
      <c r="D10" s="15"/>
      <c r="E10" s="15"/>
      <c r="F10" s="86"/>
      <c r="G10" s="100"/>
    </row>
    <row r="11" spans="1:7" ht="15" customHeight="1">
      <c r="A11" s="9">
        <v>2</v>
      </c>
      <c r="B11" s="9" t="s">
        <v>295</v>
      </c>
      <c r="C11" s="6" t="s">
        <v>296</v>
      </c>
      <c r="D11" s="9" t="s">
        <v>2</v>
      </c>
      <c r="E11" s="6" t="s">
        <v>46</v>
      </c>
      <c r="F11" s="92"/>
    </row>
    <row r="12" spans="1:7" ht="15" customHeight="1">
      <c r="A12" s="11" t="s">
        <v>228</v>
      </c>
      <c r="B12" s="8"/>
      <c r="C12" s="7"/>
      <c r="D12" s="8"/>
      <c r="E12" s="7"/>
      <c r="F12" s="93"/>
    </row>
    <row r="13" spans="1:7" ht="15" customHeight="1">
      <c r="A13" s="3" t="s">
        <v>46</v>
      </c>
      <c r="B13" s="3" t="s">
        <v>46</v>
      </c>
      <c r="C13" s="10">
        <v>207</v>
      </c>
      <c r="D13" s="3" t="s">
        <v>2</v>
      </c>
      <c r="E13" s="10">
        <v>207</v>
      </c>
      <c r="F13" s="81">
        <v>0</v>
      </c>
      <c r="G13" s="85">
        <f>E13*F13</f>
        <v>0</v>
      </c>
    </row>
    <row r="14" spans="1:7" ht="15" customHeight="1">
      <c r="A14" s="4" t="s">
        <v>229</v>
      </c>
      <c r="B14" s="4" t="s">
        <v>46</v>
      </c>
      <c r="C14" s="14" t="s">
        <v>297</v>
      </c>
      <c r="D14" s="15"/>
      <c r="E14" s="15"/>
      <c r="F14" s="83"/>
      <c r="G14" s="83"/>
    </row>
    <row r="15" spans="1:7" ht="15" customHeight="1">
      <c r="A15" s="9">
        <v>3</v>
      </c>
      <c r="B15" s="9" t="s">
        <v>298</v>
      </c>
      <c r="C15" s="6" t="s">
        <v>299</v>
      </c>
      <c r="D15" s="9" t="s">
        <v>5</v>
      </c>
      <c r="E15" s="6" t="s">
        <v>46</v>
      </c>
      <c r="F15" s="92"/>
    </row>
    <row r="16" spans="1:7" ht="15" customHeight="1">
      <c r="A16" s="11" t="s">
        <v>230</v>
      </c>
      <c r="B16" s="8"/>
      <c r="C16" s="7"/>
      <c r="D16" s="8"/>
      <c r="E16" s="7"/>
      <c r="F16" s="93"/>
    </row>
    <row r="17" spans="1:7" ht="15" customHeight="1">
      <c r="A17" s="3" t="s">
        <v>46</v>
      </c>
      <c r="B17" s="3" t="s">
        <v>46</v>
      </c>
      <c r="C17" s="10">
        <v>17</v>
      </c>
      <c r="D17" s="3" t="s">
        <v>5</v>
      </c>
      <c r="E17" s="10">
        <v>17</v>
      </c>
      <c r="F17" s="81">
        <v>0</v>
      </c>
      <c r="G17" s="85">
        <f>E17*F17</f>
        <v>0</v>
      </c>
    </row>
    <row r="18" spans="1:7" ht="21.75" customHeight="1">
      <c r="A18" s="9">
        <v>4</v>
      </c>
      <c r="B18" s="9" t="s">
        <v>298</v>
      </c>
      <c r="C18" s="6" t="s">
        <v>300</v>
      </c>
      <c r="D18" s="9" t="s">
        <v>5</v>
      </c>
      <c r="E18" s="6" t="s">
        <v>46</v>
      </c>
      <c r="F18" s="78"/>
    </row>
    <row r="19" spans="1:7" ht="15" customHeight="1">
      <c r="A19" s="11" t="s">
        <v>230</v>
      </c>
      <c r="B19" s="8"/>
      <c r="C19" s="7"/>
      <c r="D19" s="8"/>
      <c r="E19" s="7"/>
      <c r="F19" s="80"/>
    </row>
    <row r="20" spans="1:7" ht="15" customHeight="1">
      <c r="A20" s="3" t="s">
        <v>46</v>
      </c>
      <c r="B20" s="3" t="s">
        <v>46</v>
      </c>
      <c r="C20" s="10">
        <v>59</v>
      </c>
      <c r="D20" s="3" t="s">
        <v>5</v>
      </c>
      <c r="E20" s="10">
        <v>59</v>
      </c>
      <c r="F20" s="81">
        <v>0</v>
      </c>
      <c r="G20" s="82">
        <f>E20*F20</f>
        <v>0</v>
      </c>
    </row>
    <row r="21" spans="1:7" ht="15" customHeight="1">
      <c r="A21" s="9">
        <v>5</v>
      </c>
      <c r="B21" s="9" t="s">
        <v>298</v>
      </c>
      <c r="C21" s="6" t="s">
        <v>301</v>
      </c>
      <c r="D21" s="9" t="s">
        <v>5</v>
      </c>
      <c r="E21" s="6" t="s">
        <v>46</v>
      </c>
      <c r="F21" s="80"/>
    </row>
    <row r="22" spans="1:7" ht="15" customHeight="1">
      <c r="A22" s="11" t="s">
        <v>230</v>
      </c>
      <c r="B22" s="8"/>
      <c r="C22" s="7"/>
      <c r="D22" s="8"/>
      <c r="E22" s="7"/>
      <c r="F22" s="80"/>
    </row>
    <row r="23" spans="1:7" ht="15" customHeight="1">
      <c r="A23" s="3" t="s">
        <v>46</v>
      </c>
      <c r="B23" s="3" t="s">
        <v>46</v>
      </c>
      <c r="C23" s="10">
        <v>3</v>
      </c>
      <c r="D23" s="3" t="s">
        <v>5</v>
      </c>
      <c r="E23" s="10">
        <v>3</v>
      </c>
      <c r="F23" s="81">
        <v>0</v>
      </c>
      <c r="G23" s="82">
        <f>E23*F23</f>
        <v>0</v>
      </c>
    </row>
    <row r="24" spans="1:7" ht="15" customHeight="1">
      <c r="A24" s="4" t="s">
        <v>302</v>
      </c>
      <c r="B24" s="4" t="s">
        <v>46</v>
      </c>
      <c r="C24" s="14" t="s">
        <v>303</v>
      </c>
      <c r="D24" s="15"/>
      <c r="E24" s="15"/>
      <c r="F24" s="83"/>
      <c r="G24" s="83"/>
    </row>
    <row r="25" spans="1:7" ht="34.5" customHeight="1">
      <c r="A25" s="9">
        <v>6</v>
      </c>
      <c r="B25" s="9" t="s">
        <v>298</v>
      </c>
      <c r="C25" s="6" t="s">
        <v>304</v>
      </c>
      <c r="D25" s="9" t="s">
        <v>5</v>
      </c>
      <c r="E25" s="6" t="s">
        <v>46</v>
      </c>
      <c r="F25" s="108"/>
      <c r="G25" s="96"/>
    </row>
    <row r="26" spans="1:7" ht="15" customHeight="1">
      <c r="A26" s="11" t="s">
        <v>305</v>
      </c>
      <c r="B26" s="8"/>
      <c r="C26" s="7"/>
      <c r="D26" s="8"/>
      <c r="E26" s="7"/>
      <c r="F26" s="108"/>
      <c r="G26" s="97"/>
    </row>
    <row r="27" spans="1:7" ht="15" customHeight="1">
      <c r="A27" s="3" t="s">
        <v>46</v>
      </c>
      <c r="B27" s="3" t="s">
        <v>46</v>
      </c>
      <c r="C27" s="10">
        <v>150</v>
      </c>
      <c r="D27" s="3" t="s">
        <v>5</v>
      </c>
      <c r="E27" s="10">
        <v>150</v>
      </c>
      <c r="F27" s="103">
        <v>0</v>
      </c>
      <c r="G27" s="85">
        <f>E27*F27</f>
        <v>0</v>
      </c>
    </row>
    <row r="28" spans="1:7" ht="15" customHeight="1">
      <c r="A28" s="3" t="s">
        <v>46</v>
      </c>
      <c r="B28" s="3" t="s">
        <v>46</v>
      </c>
      <c r="C28" s="10" t="s">
        <v>46</v>
      </c>
      <c r="D28" s="3" t="s">
        <v>46</v>
      </c>
      <c r="E28" s="147" t="s">
        <v>79</v>
      </c>
      <c r="F28" s="148"/>
      <c r="G28" s="153">
        <f>SUM(G8:G27)</f>
        <v>0</v>
      </c>
    </row>
  </sheetData>
  <mergeCells count="3">
    <mergeCell ref="A1:G1"/>
    <mergeCell ref="A3:G3"/>
    <mergeCell ref="E28:F28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C16" zoomScaleNormal="100" zoomScaleSheetLayoutView="100" workbookViewId="0">
      <selection activeCell="G40" sqref="G40"/>
    </sheetView>
  </sheetViews>
  <sheetFormatPr defaultColWidth="9" defaultRowHeight="11.25"/>
  <cols>
    <col min="1" max="1" width="6.375" style="1" customWidth="1"/>
    <col min="2" max="2" width="9.875" style="1" customWidth="1"/>
    <col min="3" max="3" width="43.25" style="2" customWidth="1"/>
    <col min="4" max="4" width="7.125" style="1" customWidth="1"/>
    <col min="5" max="5" width="9.25" style="2" customWidth="1"/>
    <col min="6" max="6" width="11.375" style="79" customWidth="1"/>
    <col min="7" max="7" width="10.875" style="79" customWidth="1"/>
    <col min="8" max="8" width="9.75" style="2" customWidth="1"/>
    <col min="9" max="16384" width="9" style="2"/>
  </cols>
  <sheetData>
    <row r="1" spans="1:7" ht="26.25" customHeight="1">
      <c r="A1" s="111" t="s">
        <v>306</v>
      </c>
      <c r="B1" s="112"/>
      <c r="C1" s="112"/>
      <c r="D1" s="112"/>
      <c r="E1" s="112"/>
      <c r="F1" s="112"/>
      <c r="G1" s="112"/>
    </row>
    <row r="2" spans="1:7" ht="24" customHeight="1">
      <c r="A2" s="4" t="s">
        <v>0</v>
      </c>
      <c r="B2" s="4" t="s">
        <v>7</v>
      </c>
      <c r="C2" s="4" t="s">
        <v>76</v>
      </c>
      <c r="D2" s="4" t="s">
        <v>77</v>
      </c>
      <c r="E2" s="4" t="s">
        <v>78</v>
      </c>
      <c r="F2" s="33" t="s">
        <v>130</v>
      </c>
      <c r="G2" s="33" t="s">
        <v>131</v>
      </c>
    </row>
    <row r="3" spans="1:7" ht="18.75" customHeight="1">
      <c r="A3" s="109" t="s">
        <v>45</v>
      </c>
      <c r="B3" s="110"/>
      <c r="C3" s="110"/>
      <c r="D3" s="110"/>
      <c r="E3" s="110"/>
      <c r="F3" s="110"/>
      <c r="G3" s="110"/>
    </row>
    <row r="4" spans="1:7" ht="15" customHeight="1">
      <c r="A4" s="23">
        <v>1</v>
      </c>
      <c r="B4" s="23" t="s">
        <v>46</v>
      </c>
      <c r="C4" s="27" t="s">
        <v>307</v>
      </c>
      <c r="D4" s="17"/>
      <c r="E4" s="17"/>
      <c r="F4" s="83"/>
      <c r="G4" s="83"/>
    </row>
    <row r="5" spans="1:7" ht="15" customHeight="1">
      <c r="A5" s="4" t="s">
        <v>96</v>
      </c>
      <c r="B5" s="4" t="s">
        <v>46</v>
      </c>
      <c r="C5" s="14" t="s">
        <v>308</v>
      </c>
      <c r="D5" s="15"/>
      <c r="E5" s="15"/>
      <c r="F5" s="83"/>
      <c r="G5" s="83"/>
    </row>
    <row r="6" spans="1:7" ht="15" customHeight="1">
      <c r="A6" s="9">
        <v>1</v>
      </c>
      <c r="B6" s="9" t="s">
        <v>309</v>
      </c>
      <c r="C6" s="6" t="s">
        <v>310</v>
      </c>
      <c r="D6" s="9" t="s">
        <v>2</v>
      </c>
      <c r="E6" s="6" t="s">
        <v>46</v>
      </c>
      <c r="F6" s="78"/>
    </row>
    <row r="7" spans="1:7" ht="15" customHeight="1">
      <c r="A7" s="11" t="s">
        <v>97</v>
      </c>
      <c r="B7" s="8"/>
      <c r="C7" s="7"/>
      <c r="D7" s="8"/>
      <c r="E7" s="7"/>
      <c r="F7" s="80"/>
    </row>
    <row r="8" spans="1:7" ht="15" customHeight="1">
      <c r="A8" s="3" t="s">
        <v>46</v>
      </c>
      <c r="B8" s="3" t="s">
        <v>46</v>
      </c>
      <c r="C8" s="10">
        <v>268</v>
      </c>
      <c r="D8" s="3" t="s">
        <v>2</v>
      </c>
      <c r="E8" s="10">
        <v>268</v>
      </c>
      <c r="F8" s="81">
        <v>0</v>
      </c>
      <c r="G8" s="82">
        <f>E8*F8</f>
        <v>0</v>
      </c>
    </row>
    <row r="9" spans="1:7" ht="19.5" customHeight="1">
      <c r="A9" s="9">
        <v>2</v>
      </c>
      <c r="B9" s="9" t="s">
        <v>309</v>
      </c>
      <c r="C9" s="6" t="s">
        <v>311</v>
      </c>
      <c r="D9" s="9" t="s">
        <v>2</v>
      </c>
      <c r="E9" s="6" t="s">
        <v>46</v>
      </c>
      <c r="F9" s="80"/>
    </row>
    <row r="10" spans="1:7" ht="15" customHeight="1">
      <c r="A10" s="11" t="s">
        <v>97</v>
      </c>
      <c r="B10" s="8"/>
      <c r="C10" s="29" t="s">
        <v>137</v>
      </c>
      <c r="D10" s="8"/>
      <c r="E10" s="7"/>
      <c r="F10" s="80"/>
    </row>
    <row r="11" spans="1:7" ht="15" customHeight="1">
      <c r="A11" s="3" t="s">
        <v>46</v>
      </c>
      <c r="B11" s="3" t="s">
        <v>46</v>
      </c>
      <c r="C11" s="10">
        <v>397</v>
      </c>
      <c r="D11" s="3" t="s">
        <v>2</v>
      </c>
      <c r="E11" s="10">
        <v>397</v>
      </c>
      <c r="F11" s="81">
        <v>0</v>
      </c>
      <c r="G11" s="82">
        <f>E11*F11</f>
        <v>0</v>
      </c>
    </row>
    <row r="12" spans="1:7" ht="27.75" customHeight="1">
      <c r="A12" s="9">
        <v>3</v>
      </c>
      <c r="B12" s="9" t="s">
        <v>309</v>
      </c>
      <c r="C12" s="6" t="s">
        <v>312</v>
      </c>
      <c r="D12" s="9" t="s">
        <v>5</v>
      </c>
      <c r="E12" s="6" t="s">
        <v>46</v>
      </c>
      <c r="F12" s="80"/>
    </row>
    <row r="13" spans="1:7" ht="15" customHeight="1">
      <c r="A13" s="11" t="s">
        <v>97</v>
      </c>
      <c r="B13" s="8"/>
      <c r="C13" s="7"/>
      <c r="D13" s="8"/>
      <c r="E13" s="7"/>
      <c r="F13" s="80"/>
    </row>
    <row r="14" spans="1:7" ht="15" customHeight="1">
      <c r="A14" s="3" t="s">
        <v>46</v>
      </c>
      <c r="B14" s="3" t="s">
        <v>46</v>
      </c>
      <c r="C14" s="10">
        <v>21</v>
      </c>
      <c r="D14" s="3" t="s">
        <v>5</v>
      </c>
      <c r="E14" s="10">
        <v>21</v>
      </c>
      <c r="F14" s="81">
        <v>0</v>
      </c>
      <c r="G14" s="82">
        <f>E14*F14</f>
        <v>0</v>
      </c>
    </row>
    <row r="15" spans="1:7" ht="15" customHeight="1">
      <c r="A15" s="9">
        <v>4</v>
      </c>
      <c r="B15" s="9" t="s">
        <v>309</v>
      </c>
      <c r="C15" s="6" t="s">
        <v>313</v>
      </c>
      <c r="D15" s="9" t="s">
        <v>2</v>
      </c>
      <c r="E15" s="6" t="s">
        <v>46</v>
      </c>
      <c r="F15" s="80"/>
    </row>
    <row r="16" spans="1:7" ht="15" customHeight="1">
      <c r="A16" s="19" t="s">
        <v>97</v>
      </c>
      <c r="B16" s="56"/>
      <c r="C16" s="57" t="s">
        <v>314</v>
      </c>
      <c r="D16" s="56"/>
      <c r="E16" s="58"/>
      <c r="F16" s="80"/>
    </row>
    <row r="17" spans="1:8" ht="15" customHeight="1">
      <c r="A17" s="56"/>
      <c r="B17" s="56"/>
      <c r="C17" s="57" t="s">
        <v>315</v>
      </c>
      <c r="D17" s="56"/>
      <c r="E17" s="58"/>
      <c r="F17" s="80"/>
    </row>
    <row r="18" spans="1:8" ht="15" customHeight="1">
      <c r="A18" s="8"/>
      <c r="B18" s="8"/>
      <c r="C18" s="30" t="s">
        <v>316</v>
      </c>
      <c r="D18" s="8"/>
      <c r="E18" s="7"/>
      <c r="F18" s="80"/>
    </row>
    <row r="19" spans="1:8" ht="18.75" customHeight="1">
      <c r="A19" s="3" t="s">
        <v>46</v>
      </c>
      <c r="B19" s="3" t="s">
        <v>46</v>
      </c>
      <c r="C19" s="10">
        <v>397</v>
      </c>
      <c r="D19" s="3" t="s">
        <v>2</v>
      </c>
      <c r="E19" s="10">
        <v>397</v>
      </c>
      <c r="F19" s="81">
        <v>0</v>
      </c>
      <c r="G19" s="82">
        <f>E19*F19</f>
        <v>0</v>
      </c>
    </row>
    <row r="20" spans="1:8" ht="15" customHeight="1">
      <c r="A20" s="4">
        <v>2</v>
      </c>
      <c r="B20" s="4" t="s">
        <v>46</v>
      </c>
      <c r="C20" s="14" t="s">
        <v>317</v>
      </c>
      <c r="D20" s="15"/>
      <c r="E20" s="15"/>
      <c r="F20" s="83"/>
      <c r="G20" s="83"/>
    </row>
    <row r="21" spans="1:8" ht="25.5" customHeight="1">
      <c r="A21" s="9">
        <v>5</v>
      </c>
      <c r="B21" s="9" t="s">
        <v>318</v>
      </c>
      <c r="C21" s="6" t="s">
        <v>319</v>
      </c>
      <c r="D21" s="9" t="s">
        <v>33</v>
      </c>
      <c r="E21" s="6" t="s">
        <v>46</v>
      </c>
      <c r="F21" s="84"/>
    </row>
    <row r="22" spans="1:8" ht="16.5" customHeight="1">
      <c r="A22" s="11" t="s">
        <v>104</v>
      </c>
      <c r="B22" s="8"/>
      <c r="C22" s="29" t="s">
        <v>137</v>
      </c>
      <c r="D22" s="8"/>
      <c r="E22" s="7"/>
      <c r="F22" s="93"/>
      <c r="G22" s="106"/>
    </row>
    <row r="23" spans="1:8" ht="15" customHeight="1">
      <c r="A23" s="3" t="s">
        <v>46</v>
      </c>
      <c r="B23" s="3" t="s">
        <v>46</v>
      </c>
      <c r="C23" s="10">
        <v>7</v>
      </c>
      <c r="D23" s="3" t="s">
        <v>33</v>
      </c>
      <c r="E23" s="10">
        <v>7</v>
      </c>
      <c r="F23" s="81">
        <v>0</v>
      </c>
      <c r="G23" s="85">
        <f>E23*F23</f>
        <v>0</v>
      </c>
    </row>
    <row r="24" spans="1:8" ht="25.5" customHeight="1">
      <c r="A24" s="9">
        <v>6</v>
      </c>
      <c r="B24" s="9" t="s">
        <v>318</v>
      </c>
      <c r="C24" s="6" t="s">
        <v>320</v>
      </c>
      <c r="D24" s="9" t="s">
        <v>33</v>
      </c>
      <c r="E24" s="6" t="s">
        <v>46</v>
      </c>
      <c r="F24" s="84"/>
    </row>
    <row r="25" spans="1:8" ht="15" customHeight="1">
      <c r="A25" s="11" t="s">
        <v>104</v>
      </c>
      <c r="B25" s="8"/>
      <c r="C25" s="29" t="s">
        <v>137</v>
      </c>
      <c r="D25" s="8"/>
      <c r="E25" s="7"/>
      <c r="F25" s="84"/>
    </row>
    <row r="26" spans="1:8" ht="15" customHeight="1">
      <c r="A26" s="3" t="s">
        <v>46</v>
      </c>
      <c r="B26" s="3" t="s">
        <v>46</v>
      </c>
      <c r="C26" s="10">
        <v>5</v>
      </c>
      <c r="D26" s="3" t="s">
        <v>33</v>
      </c>
      <c r="E26" s="10">
        <v>5</v>
      </c>
      <c r="F26" s="81">
        <v>0</v>
      </c>
      <c r="G26" s="85">
        <f>E26*F26</f>
        <v>0</v>
      </c>
    </row>
    <row r="27" spans="1:8" ht="15" customHeight="1">
      <c r="A27" s="9">
        <v>7</v>
      </c>
      <c r="B27" s="9" t="s">
        <v>321</v>
      </c>
      <c r="C27" s="6" t="s">
        <v>322</v>
      </c>
      <c r="D27" s="9" t="s">
        <v>33</v>
      </c>
      <c r="E27" s="6" t="s">
        <v>46</v>
      </c>
      <c r="F27" s="84"/>
      <c r="G27" s="102"/>
      <c r="H27" s="5"/>
    </row>
    <row r="28" spans="1:8" ht="15" customHeight="1">
      <c r="A28" s="11" t="s">
        <v>104</v>
      </c>
      <c r="B28" s="8"/>
      <c r="C28" s="7"/>
      <c r="D28" s="8"/>
      <c r="E28" s="7"/>
      <c r="F28" s="84"/>
    </row>
    <row r="29" spans="1:8" ht="13.5" customHeight="1">
      <c r="A29" s="3" t="s">
        <v>46</v>
      </c>
      <c r="B29" s="3" t="s">
        <v>46</v>
      </c>
      <c r="C29" s="10">
        <v>6</v>
      </c>
      <c r="D29" s="3" t="s">
        <v>33</v>
      </c>
      <c r="E29" s="10">
        <v>6</v>
      </c>
      <c r="F29" s="81">
        <v>0</v>
      </c>
      <c r="G29" s="85">
        <f>E29*F29</f>
        <v>0</v>
      </c>
    </row>
    <row r="30" spans="1:8" ht="22.5" customHeight="1">
      <c r="A30" s="9">
        <v>8</v>
      </c>
      <c r="B30" s="9" t="s">
        <v>321</v>
      </c>
      <c r="C30" s="6" t="s">
        <v>323</v>
      </c>
      <c r="D30" s="9" t="s">
        <v>5</v>
      </c>
      <c r="E30" s="6" t="s">
        <v>46</v>
      </c>
      <c r="F30" s="84"/>
    </row>
    <row r="31" spans="1:8" ht="9.75" customHeight="1">
      <c r="A31" s="11" t="s">
        <v>104</v>
      </c>
      <c r="B31" s="8"/>
      <c r="C31" s="29" t="s">
        <v>137</v>
      </c>
      <c r="D31" s="8"/>
      <c r="E31" s="7"/>
      <c r="F31" s="84"/>
    </row>
    <row r="32" spans="1:8" ht="15" customHeight="1">
      <c r="A32" s="3" t="s">
        <v>46</v>
      </c>
      <c r="B32" s="3" t="s">
        <v>46</v>
      </c>
      <c r="C32" s="10">
        <v>6</v>
      </c>
      <c r="D32" s="3" t="s">
        <v>5</v>
      </c>
      <c r="E32" s="10">
        <v>6</v>
      </c>
      <c r="F32" s="81">
        <v>0</v>
      </c>
      <c r="G32" s="85">
        <f>E32*F32</f>
        <v>0</v>
      </c>
    </row>
    <row r="33" spans="1:7" ht="16.5" customHeight="1">
      <c r="A33" s="3" t="s">
        <v>46</v>
      </c>
      <c r="B33" s="3" t="s">
        <v>46</v>
      </c>
      <c r="C33" s="10" t="s">
        <v>46</v>
      </c>
      <c r="D33" s="3" t="s">
        <v>46</v>
      </c>
      <c r="E33" s="149" t="s">
        <v>79</v>
      </c>
      <c r="F33" s="150"/>
      <c r="G33" s="154">
        <f>SUM(G8:G32)</f>
        <v>0</v>
      </c>
    </row>
  </sheetData>
  <mergeCells count="3">
    <mergeCell ref="A1:G1"/>
    <mergeCell ref="A3:G3"/>
    <mergeCell ref="E33:F33"/>
  </mergeCells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0" zoomScaleNormal="110" zoomScalePageLayoutView="150" workbookViewId="0">
      <selection activeCell="D25" sqref="D25"/>
    </sheetView>
  </sheetViews>
  <sheetFormatPr defaultColWidth="8.75" defaultRowHeight="11.25"/>
  <cols>
    <col min="1" max="1" width="5.375" style="1" customWidth="1"/>
    <col min="2" max="2" width="10.375" style="1" customWidth="1"/>
    <col min="3" max="3" width="36" style="2" customWidth="1"/>
    <col min="4" max="4" width="12.375" style="79" customWidth="1"/>
    <col min="5" max="5" width="11.375" style="79" customWidth="1"/>
    <col min="6" max="6" width="10.875" style="72" customWidth="1"/>
    <col min="7" max="7" width="9.75" style="2" bestFit="1" customWidth="1"/>
    <col min="8" max="16384" width="8.75" style="2"/>
  </cols>
  <sheetData>
    <row r="1" spans="1:6">
      <c r="A1" s="140"/>
      <c r="B1" s="140"/>
      <c r="C1" s="140"/>
      <c r="D1" s="140"/>
    </row>
    <row r="3" spans="1:6" ht="10.15" customHeight="1">
      <c r="A3" s="142" t="s">
        <v>344</v>
      </c>
      <c r="B3" s="142"/>
      <c r="C3" s="142"/>
      <c r="D3" s="142"/>
      <c r="E3" s="142"/>
      <c r="F3" s="2"/>
    </row>
    <row r="4" spans="1:6" ht="14.1" customHeight="1">
      <c r="A4" s="127"/>
      <c r="B4" s="127"/>
      <c r="C4" s="127"/>
      <c r="D4" s="127"/>
      <c r="E4" s="127"/>
      <c r="F4" s="2"/>
    </row>
    <row r="5" spans="1:6">
      <c r="A5" s="4" t="s">
        <v>0</v>
      </c>
      <c r="B5" s="4" t="s">
        <v>324</v>
      </c>
      <c r="C5" s="4" t="s">
        <v>183</v>
      </c>
      <c r="D5" s="33" t="s">
        <v>342</v>
      </c>
      <c r="E5" s="33" t="s">
        <v>343</v>
      </c>
      <c r="F5" s="2"/>
    </row>
    <row r="6" spans="1:6" ht="10.15" customHeight="1">
      <c r="A6" s="143" t="s">
        <v>45</v>
      </c>
      <c r="B6" s="144"/>
      <c r="C6" s="144"/>
      <c r="D6" s="144"/>
      <c r="E6" s="144"/>
      <c r="F6" s="2"/>
    </row>
    <row r="7" spans="1:6" ht="22.5">
      <c r="A7" s="73">
        <v>1</v>
      </c>
      <c r="B7" s="73" t="s">
        <v>325</v>
      </c>
      <c r="C7" s="74" t="s">
        <v>338</v>
      </c>
      <c r="D7" s="75"/>
      <c r="E7" s="85"/>
      <c r="F7" s="2"/>
    </row>
    <row r="8" spans="1:6" ht="22.5">
      <c r="A8" s="73">
        <v>2</v>
      </c>
      <c r="B8" s="73" t="s">
        <v>326</v>
      </c>
      <c r="C8" s="74" t="s">
        <v>339</v>
      </c>
      <c r="D8" s="75"/>
      <c r="E8" s="85"/>
      <c r="F8" s="2"/>
    </row>
    <row r="9" spans="1:6">
      <c r="A9" s="73">
        <v>3</v>
      </c>
      <c r="B9" s="73" t="s">
        <v>327</v>
      </c>
      <c r="C9" s="74" t="s">
        <v>181</v>
      </c>
      <c r="D9" s="75"/>
      <c r="E9" s="85"/>
      <c r="F9" s="2"/>
    </row>
    <row r="10" spans="1:6" ht="33.75">
      <c r="A10" s="73">
        <v>4</v>
      </c>
      <c r="B10" s="73" t="s">
        <v>329</v>
      </c>
      <c r="C10" s="74" t="s">
        <v>328</v>
      </c>
      <c r="D10" s="75"/>
      <c r="E10" s="85"/>
      <c r="F10" s="2"/>
    </row>
    <row r="11" spans="1:6">
      <c r="A11" s="73">
        <v>5</v>
      </c>
      <c r="B11" s="73" t="s">
        <v>330</v>
      </c>
      <c r="C11" s="74" t="s">
        <v>271</v>
      </c>
      <c r="D11" s="75"/>
      <c r="E11" s="85"/>
      <c r="F11" s="2"/>
    </row>
    <row r="12" spans="1:6" ht="22.5">
      <c r="A12" s="73">
        <v>6</v>
      </c>
      <c r="B12" s="73" t="s">
        <v>331</v>
      </c>
      <c r="C12" s="74" t="s">
        <v>340</v>
      </c>
      <c r="D12" s="75"/>
      <c r="E12" s="85"/>
      <c r="F12" s="2"/>
    </row>
    <row r="13" spans="1:6">
      <c r="A13" s="73">
        <v>7</v>
      </c>
      <c r="B13" s="73" t="s">
        <v>332</v>
      </c>
      <c r="C13" s="74" t="s">
        <v>333</v>
      </c>
      <c r="D13" s="75"/>
      <c r="E13" s="85"/>
      <c r="F13" s="2"/>
    </row>
    <row r="14" spans="1:6">
      <c r="A14" s="122" t="s">
        <v>221</v>
      </c>
      <c r="B14" s="123"/>
      <c r="C14" s="141"/>
      <c r="D14" s="76">
        <f>SUM(D7:D13)</f>
        <v>0</v>
      </c>
      <c r="E14" s="76">
        <f>SUM(E7:E13)</f>
        <v>0</v>
      </c>
      <c r="F14" s="2"/>
    </row>
  </sheetData>
  <mergeCells count="4">
    <mergeCell ref="A1:D1"/>
    <mergeCell ref="A14:C14"/>
    <mergeCell ref="A3:E4"/>
    <mergeCell ref="A6:E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Etap I</vt:lpstr>
      <vt:lpstr>Etap II</vt:lpstr>
      <vt:lpstr>Etap III</vt:lpstr>
      <vt:lpstr>Etap IV</vt:lpstr>
      <vt:lpstr>Etap V</vt:lpstr>
      <vt:lpstr>Etap VI</vt:lpstr>
      <vt:lpstr>Etap VII</vt:lpstr>
      <vt:lpstr>Całość</vt:lpstr>
      <vt:lpstr>'Etap I'!Obszar_wydruku</vt:lpstr>
      <vt:lpstr>'Etap II'!Obszar_wydruku</vt:lpstr>
      <vt:lpstr>'Etap IV'!Obszar_wydruku</vt:lpstr>
      <vt:lpstr>'Etap V'!Obszar_wydruku</vt:lpstr>
      <vt:lpstr>'Etap VI'!Obszar_wydruku</vt:lpstr>
      <vt:lpstr>'Etap VII'!Obszar_wydruku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Dawid Kozłowski</cp:lastModifiedBy>
  <cp:lastPrinted>2017-09-07T14:49:11Z</cp:lastPrinted>
  <dcterms:created xsi:type="dcterms:W3CDTF">2013-10-30T21:06:08Z</dcterms:created>
  <dcterms:modified xsi:type="dcterms:W3CDTF">2017-09-11T13:07:43Z</dcterms:modified>
</cp:coreProperties>
</file>