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POSIR\ROB_BUD_Sportowy_Golaj\2017_ROB_BUD_Sportowy_Golaj_Okna_Docieplenie\02-08-2017 robocze\SIWZ_IDW_IPU\"/>
    </mc:Choice>
  </mc:AlternateContent>
  <bookViews>
    <workbookView xWindow="0" yWindow="0" windowWidth="23040" windowHeight="85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Arkusz1!$A$1:$AK$33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E21" i="1"/>
  <c r="E15" i="1"/>
  <c r="G23" i="1" l="1"/>
  <c r="G14" i="1" l="1"/>
  <c r="G15" i="1" s="1"/>
  <c r="G24" i="1" l="1"/>
  <c r="G20" i="1"/>
  <c r="G19" i="1"/>
  <c r="G18" i="1"/>
  <c r="G17" i="1"/>
  <c r="G11" i="1"/>
  <c r="G10" i="1"/>
  <c r="G21" i="1" l="1"/>
  <c r="G25" i="1"/>
  <c r="E12" i="1"/>
  <c r="G12" i="1"/>
</calcChain>
</file>

<file path=xl/sharedStrings.xml><?xml version="1.0" encoding="utf-8"?>
<sst xmlns="http://schemas.openxmlformats.org/spreadsheetml/2006/main" count="73" uniqueCount="69">
  <si>
    <t>Lp.</t>
  </si>
  <si>
    <t>ELEMENTY - ZAKRES ROBÓT</t>
  </si>
  <si>
    <t>3.</t>
  </si>
  <si>
    <t>1.</t>
  </si>
  <si>
    <t>2.</t>
  </si>
  <si>
    <t>4.</t>
  </si>
  <si>
    <t>OGÓŁEM CAŁOŚĆ</t>
  </si>
  <si>
    <t>5.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</si>
  <si>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</si>
  <si>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</si>
  <si>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</si>
  <si>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</si>
  <si>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</si>
  <si>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LICZBA DNI KALENDARZOWYCH OD DNIA PODPISANIA UMOWY PRZEZNACZONYCH NA REALIZACJĘ PRZEDMIOTU UMOWY</t>
  </si>
  <si>
    <t>1) W  kolumnie nr 3 „WARTOŚĆ ROBÓT NETTO”  Oferent 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</si>
  <si>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</si>
  <si>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</si>
  <si>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</si>
  <si>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</si>
  <si>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</si>
  <si>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</si>
  <si>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</si>
  <si>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</si>
  <si>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</si>
  <si>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</si>
  <si>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</si>
  <si>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</si>
  <si>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</si>
  <si>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</si>
  <si>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</si>
  <si>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</si>
  <si>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</si>
  <si>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</si>
  <si>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</si>
  <si>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</si>
  <si>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</si>
  <si>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</si>
  <si>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</si>
  <si>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</si>
  <si>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</si>
  <si>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</si>
  <si>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</si>
  <si>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</si>
  <si>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</si>
  <si>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</si>
  <si>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</si>
  <si>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</si>
  <si>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t xml:space="preserve">3)  </t>
    </r>
    <r>
      <rPr>
        <sz val="12"/>
        <color theme="1"/>
        <rFont val="Calibri"/>
        <family val="2"/>
        <charset val="238"/>
        <scheme val="minor"/>
      </rPr>
      <t>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</si>
  <si>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„Wielobranżowa modernizacja obiektów kompleksu Golęcin - Wymiana stolarski aluminiowej + ocieplenia elewacji budynku administracyjno-hotelowego ośrodka sportowego Golęcin"
</t>
    </r>
    <r>
      <rPr>
        <sz val="14"/>
        <color theme="1"/>
        <rFont val="Calibri"/>
        <family val="2"/>
        <charset val="238"/>
        <scheme val="minor"/>
      </rPr>
      <t/>
    </r>
  </si>
  <si>
    <t>Etap I</t>
  </si>
  <si>
    <t xml:space="preserve">90 dni </t>
  </si>
  <si>
    <t>Elewacja północno - zachodnia</t>
  </si>
  <si>
    <t>Elewacja południowo - zachodnia</t>
  </si>
  <si>
    <t>Elewacja południowo - wschodnia</t>
  </si>
  <si>
    <t>CAŁOŚĆ  Etapu I</t>
  </si>
  <si>
    <t>Etap II</t>
  </si>
  <si>
    <t>Elewacja północno - wschodnia</t>
  </si>
  <si>
    <t>Ocieplenie przejazdu łącznie ze słupami i pozostałe prace elewacyjne</t>
  </si>
  <si>
    <t>Prace uzupełniające</t>
  </si>
  <si>
    <t xml:space="preserve">Remont pomieszczeń 1 i 2 piętra objętych wymianą stolarki </t>
  </si>
  <si>
    <t>120 dni</t>
  </si>
  <si>
    <t>CAŁOŚĆ  Etapu II</t>
  </si>
  <si>
    <t>Etap III</t>
  </si>
  <si>
    <t>CAŁOŚĆ Etapu III</t>
  </si>
  <si>
    <t xml:space="preserve">120 dni </t>
  </si>
  <si>
    <t>Etap IV</t>
  </si>
  <si>
    <t>Odbiór końcowy robót</t>
  </si>
  <si>
    <t>CAŁOŚĆ Etapu IV</t>
  </si>
  <si>
    <t>14 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</si>
</sst>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20"/>
      <color theme="1"/>
      <name val="Calibri Light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 wrapText="1"/>
    </xf>
    <xf numFmtId="0" fontId="2" fillId="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0" borderId="0" xfId="0" applyAlignment="1"/>
    <xf numFmtId="0" fontId="22" fillId="0" borderId="0" xfId="0" applyFont="1" applyAlignment="1"/>
    <xf numFmtId="0" fontId="0" fillId="0" borderId="1" xfId="0" applyBorder="1" applyAlignment="1">
      <alignment wrapText="1"/>
    </xf>
    <xf numFmtId="0" fontId="3" fillId="4" borderId="12" xfId="0" applyFont="1" applyFill="1" applyBorder="1" applyAlignment="1">
      <alignment vertical="center" wrapText="1"/>
    </xf>
    <xf numFmtId="4" fontId="0" fillId="4" borderId="15" xfId="0" applyNumberFormat="1" applyFill="1" applyBorder="1" applyAlignment="1">
      <alignment horizontal="center" vertical="center" wrapText="1"/>
    </xf>
    <xf numFmtId="164" fontId="3" fillId="4" borderId="12" xfId="0" applyNumberFormat="1" applyFont="1" applyFill="1" applyBorder="1" applyAlignment="1">
      <alignment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4" borderId="12" xfId="0" applyFill="1" applyBorder="1" applyAlignment="1">
      <alignment wrapText="1"/>
    </xf>
    <xf numFmtId="0" fontId="1" fillId="2" borderId="30" xfId="0" applyFont="1" applyFill="1" applyBorder="1" applyAlignment="1">
      <alignment vertical="center"/>
    </xf>
    <xf numFmtId="0" fontId="0" fillId="4" borderId="33" xfId="0" applyFill="1" applyBorder="1" applyAlignment="1">
      <alignment wrapText="1"/>
    </xf>
    <xf numFmtId="164" fontId="7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4" fontId="7" fillId="4" borderId="8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" fontId="5" fillId="5" borderId="20" xfId="0" applyNumberFormat="1" applyFont="1" applyFill="1" applyBorder="1" applyAlignment="1">
      <alignment horizontal="center" vertical="center" wrapText="1"/>
    </xf>
    <xf numFmtId="4" fontId="3" fillId="5" borderId="20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4" fontId="0" fillId="4" borderId="6" xfId="0" applyNumberForma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vertical="center"/>
    </xf>
    <xf numFmtId="0" fontId="13" fillId="0" borderId="1" xfId="0" applyNumberFormat="1" applyFont="1" applyFill="1" applyBorder="1" applyAlignment="1">
      <alignment vertical="center"/>
    </xf>
    <xf numFmtId="2" fontId="16" fillId="0" borderId="6" xfId="0" applyNumberFormat="1" applyFont="1" applyFill="1" applyBorder="1" applyAlignment="1">
      <alignment vertical="center"/>
    </xf>
    <xf numFmtId="4" fontId="7" fillId="4" borderId="0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 wrapText="1"/>
    </xf>
    <xf numFmtId="4" fontId="0" fillId="0" borderId="2" xfId="0" applyNumberFormat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vertical="center" wrapText="1"/>
    </xf>
    <xf numFmtId="0" fontId="3" fillId="4" borderId="41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vertical="center" wrapText="1"/>
    </xf>
    <xf numFmtId="164" fontId="3" fillId="4" borderId="41" xfId="0" applyNumberFormat="1" applyFont="1" applyFill="1" applyBorder="1" applyAlignment="1">
      <alignment vertical="center" wrapText="1"/>
    </xf>
    <xf numFmtId="0" fontId="1" fillId="2" borderId="26" xfId="0" applyFont="1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9" fontId="3" fillId="4" borderId="22" xfId="0" applyNumberFormat="1" applyFont="1" applyFill="1" applyBorder="1" applyAlignment="1">
      <alignment vertical="center" wrapText="1"/>
    </xf>
    <xf numFmtId="0" fontId="14" fillId="4" borderId="49" xfId="0" applyNumberFormat="1" applyFont="1" applyFill="1" applyBorder="1" applyAlignment="1">
      <alignment horizontal="center" vertical="center" wrapText="1"/>
    </xf>
    <xf numFmtId="9" fontId="3" fillId="4" borderId="50" xfId="0" applyNumberFormat="1" applyFont="1" applyFill="1" applyBorder="1" applyAlignment="1">
      <alignment vertical="center" wrapText="1"/>
    </xf>
    <xf numFmtId="0" fontId="14" fillId="4" borderId="54" xfId="0" applyNumberFormat="1" applyFont="1" applyFill="1" applyBorder="1" applyAlignment="1">
      <alignment horizontal="center" vertical="center" wrapText="1"/>
    </xf>
    <xf numFmtId="0" fontId="13" fillId="0" borderId="21" xfId="0" applyNumberFormat="1" applyFont="1" applyFill="1" applyBorder="1" applyAlignment="1">
      <alignment vertical="center"/>
    </xf>
    <xf numFmtId="0" fontId="1" fillId="2" borderId="25" xfId="0" applyFont="1" applyFill="1" applyBorder="1" applyAlignment="1">
      <alignment horizontal="left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2" fillId="2" borderId="47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6" fillId="2" borderId="36" xfId="0" applyNumberFormat="1" applyFont="1" applyFill="1" applyBorder="1" applyAlignment="1">
      <alignment horizontal="center" vertical="center" wrapText="1"/>
    </xf>
    <xf numFmtId="0" fontId="6" fillId="2" borderId="29" xfId="0" applyNumberFormat="1" applyFont="1" applyFill="1" applyBorder="1" applyAlignment="1">
      <alignment horizontal="center" vertical="center" wrapText="1"/>
    </xf>
    <xf numFmtId="0" fontId="6" fillId="2" borderId="38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1" fontId="15" fillId="0" borderId="45" xfId="0" applyNumberFormat="1" applyFont="1" applyFill="1" applyBorder="1" applyAlignment="1">
      <alignment horizontal="center" vertical="center"/>
    </xf>
    <xf numFmtId="1" fontId="15" fillId="0" borderId="51" xfId="0" applyNumberFormat="1" applyFont="1" applyFill="1" applyBorder="1" applyAlignment="1">
      <alignment horizontal="center" vertical="center"/>
    </xf>
    <xf numFmtId="1" fontId="15" fillId="0" borderId="53" xfId="0" applyNumberFormat="1" applyFont="1" applyFill="1" applyBorder="1" applyAlignment="1">
      <alignment horizontal="center" vertical="center"/>
    </xf>
    <xf numFmtId="0" fontId="15" fillId="0" borderId="45" xfId="0" applyNumberFormat="1" applyFont="1" applyFill="1" applyBorder="1" applyAlignment="1">
      <alignment horizontal="center" vertical="center"/>
    </xf>
    <xf numFmtId="0" fontId="15" fillId="0" borderId="51" xfId="0" applyNumberFormat="1" applyFont="1" applyFill="1" applyBorder="1" applyAlignment="1">
      <alignment horizontal="center" vertical="center"/>
    </xf>
    <xf numFmtId="0" fontId="15" fillId="0" borderId="53" xfId="0" applyNumberFormat="1" applyFont="1" applyFill="1" applyBorder="1" applyAlignment="1">
      <alignment horizontal="center" vertical="center"/>
    </xf>
    <xf numFmtId="4" fontId="5" fillId="2" borderId="24" xfId="0" applyNumberFormat="1" applyFont="1" applyFill="1" applyBorder="1" applyAlignment="1">
      <alignment horizontal="center" vertical="center" wrapText="1"/>
    </xf>
    <xf numFmtId="4" fontId="5" fillId="2" borderId="27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3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45" xfId="0" applyNumberFormat="1" applyBorder="1" applyAlignment="1">
      <alignment horizontal="center" vertical="center" wrapText="1"/>
    </xf>
    <xf numFmtId="9" fontId="21" fillId="0" borderId="43" xfId="1" applyNumberFormat="1" applyFont="1" applyBorder="1" applyAlignment="1">
      <alignment horizontal="center" vertical="center" wrapText="1"/>
    </xf>
    <xf numFmtId="9" fontId="21" fillId="0" borderId="50" xfId="1" applyNumberFormat="1" applyFont="1" applyBorder="1" applyAlignment="1">
      <alignment horizontal="center" vertical="center" wrapText="1"/>
    </xf>
    <xf numFmtId="9" fontId="21" fillId="0" borderId="52" xfId="1" applyNumberFormat="1" applyFont="1" applyBorder="1" applyAlignment="1">
      <alignment horizontal="center" vertical="center" wrapText="1"/>
    </xf>
    <xf numFmtId="9" fontId="21" fillId="0" borderId="47" xfId="1" applyNumberFormat="1" applyFont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5" fillId="5" borderId="31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2" borderId="24" xfId="0" applyFont="1" applyFill="1" applyBorder="1" applyAlignment="1">
      <alignment horizontal="right" vertical="center" wrapText="1"/>
    </xf>
    <xf numFmtId="0" fontId="5" fillId="2" borderId="25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top" wrapText="1"/>
    </xf>
    <xf numFmtId="4" fontId="0" fillId="0" borderId="42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 wrapText="1"/>
    </xf>
    <xf numFmtId="4" fontId="0" fillId="0" borderId="44" xfId="0" applyNumberFormat="1" applyBorder="1" applyAlignment="1">
      <alignment horizontal="center" vertical="center" wrapText="1"/>
    </xf>
    <xf numFmtId="9" fontId="21" fillId="0" borderId="16" xfId="1" applyNumberFormat="1" applyFont="1" applyBorder="1" applyAlignment="1">
      <alignment horizontal="center" vertical="center" wrapText="1"/>
    </xf>
    <xf numFmtId="9" fontId="21" fillId="0" borderId="23" xfId="1" applyNumberFormat="1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"/>
  <sheetViews>
    <sheetView tabSelected="1" view="pageBreakPreview" zoomScale="70" zoomScaleNormal="50" zoomScaleSheetLayoutView="70" workbookViewId="0">
      <selection activeCell="AK33" sqref="A1:AK33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22.7109375" style="3" customWidth="1"/>
    <col min="11" max="11" width="25.7109375" style="3" customWidth="1"/>
    <col min="12" max="37" width="4.7109375" style="1" customWidth="1"/>
  </cols>
  <sheetData>
    <row r="1" spans="1:37" x14ac:dyDescent="0.25">
      <c r="A1" s="105" t="s">
        <v>48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37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37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37" ht="44.25" customHeight="1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37" ht="15.75" thickBot="1" x14ac:dyDescent="0.3">
      <c r="L5" s="18"/>
      <c r="N5" s="17"/>
      <c r="O5" s="18" t="s">
        <v>11</v>
      </c>
      <c r="R5" s="18"/>
      <c r="U5" s="18"/>
    </row>
    <row r="6" spans="1:37" s="5" customFormat="1" ht="74.25" customHeight="1" thickBot="1" x14ac:dyDescent="0.3">
      <c r="A6" s="110" t="s">
        <v>0</v>
      </c>
      <c r="B6" s="112" t="s">
        <v>1</v>
      </c>
      <c r="C6" s="112"/>
      <c r="D6" s="84"/>
      <c r="E6" s="72" t="s">
        <v>46</v>
      </c>
      <c r="F6" s="73"/>
      <c r="G6" s="76" t="s">
        <v>10</v>
      </c>
      <c r="H6" s="77"/>
      <c r="I6" s="64" t="s">
        <v>45</v>
      </c>
      <c r="J6" s="84" t="s">
        <v>13</v>
      </c>
      <c r="K6" s="85"/>
      <c r="L6" s="63" t="s">
        <v>44</v>
      </c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</row>
    <row r="7" spans="1:37" s="5" customFormat="1" ht="84" thickBot="1" x14ac:dyDescent="0.3">
      <c r="A7" s="111"/>
      <c r="B7" s="113"/>
      <c r="C7" s="113"/>
      <c r="D7" s="114"/>
      <c r="E7" s="74"/>
      <c r="F7" s="75"/>
      <c r="G7" s="78"/>
      <c r="H7" s="79"/>
      <c r="I7" s="65"/>
      <c r="J7" s="8" t="s">
        <v>18</v>
      </c>
      <c r="K7" s="55" t="s">
        <v>12</v>
      </c>
      <c r="L7" s="53" t="s">
        <v>7</v>
      </c>
      <c r="M7" s="26" t="s">
        <v>19</v>
      </c>
      <c r="N7" s="26" t="s">
        <v>20</v>
      </c>
      <c r="O7" s="26" t="s">
        <v>21</v>
      </c>
      <c r="P7" s="26" t="s">
        <v>22</v>
      </c>
      <c r="Q7" s="26" t="s">
        <v>23</v>
      </c>
      <c r="R7" s="26" t="s">
        <v>24</v>
      </c>
      <c r="S7" s="26" t="s">
        <v>25</v>
      </c>
      <c r="T7" s="26" t="s">
        <v>26</v>
      </c>
      <c r="U7" s="26" t="s">
        <v>27</v>
      </c>
      <c r="V7" s="26" t="s">
        <v>28</v>
      </c>
      <c r="W7" s="26" t="s">
        <v>29</v>
      </c>
      <c r="X7" s="26" t="s">
        <v>30</v>
      </c>
      <c r="Y7" s="26" t="s">
        <v>31</v>
      </c>
      <c r="Z7" s="26" t="s">
        <v>32</v>
      </c>
      <c r="AA7" s="26" t="s">
        <v>33</v>
      </c>
      <c r="AB7" s="26" t="s">
        <v>34</v>
      </c>
      <c r="AC7" s="26" t="s">
        <v>35</v>
      </c>
      <c r="AD7" s="26" t="s">
        <v>36</v>
      </c>
      <c r="AE7" s="26" t="s">
        <v>37</v>
      </c>
      <c r="AF7" s="26" t="s">
        <v>38</v>
      </c>
      <c r="AG7" s="26" t="s">
        <v>39</v>
      </c>
      <c r="AH7" s="26" t="s">
        <v>40</v>
      </c>
      <c r="AI7" s="26" t="s">
        <v>41</v>
      </c>
      <c r="AJ7" s="26" t="s">
        <v>42</v>
      </c>
      <c r="AK7" s="26" t="s">
        <v>43</v>
      </c>
    </row>
    <row r="8" spans="1:37" s="4" customFormat="1" ht="12.75" thickBot="1" x14ac:dyDescent="0.3">
      <c r="A8" s="10">
        <v>1</v>
      </c>
      <c r="B8" s="115">
        <v>2</v>
      </c>
      <c r="C8" s="115"/>
      <c r="D8" s="82"/>
      <c r="E8" s="80">
        <v>3</v>
      </c>
      <c r="F8" s="81"/>
      <c r="G8" s="82">
        <v>4</v>
      </c>
      <c r="H8" s="83"/>
      <c r="I8" s="56">
        <v>5</v>
      </c>
      <c r="J8" s="48">
        <v>6</v>
      </c>
      <c r="K8" s="57">
        <v>7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</row>
    <row r="9" spans="1:37" ht="21" x14ac:dyDescent="0.25">
      <c r="A9" s="108" t="s">
        <v>49</v>
      </c>
      <c r="B9" s="109"/>
      <c r="C9" s="109"/>
      <c r="D9" s="109"/>
      <c r="E9" s="49"/>
      <c r="F9" s="20"/>
      <c r="G9" s="20"/>
      <c r="H9" s="50"/>
      <c r="I9" s="58"/>
      <c r="J9" s="21"/>
      <c r="K9" s="59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25"/>
      <c r="AB9" s="25"/>
      <c r="AC9" s="40"/>
      <c r="AD9" s="40"/>
      <c r="AE9" s="40"/>
      <c r="AF9" s="40"/>
      <c r="AG9" s="40"/>
      <c r="AH9" s="40"/>
      <c r="AI9" s="40"/>
      <c r="AJ9" s="40"/>
      <c r="AK9" s="40"/>
    </row>
    <row r="10" spans="1:37" ht="14.45" customHeight="1" x14ac:dyDescent="0.25">
      <c r="A10" s="9" t="s">
        <v>3</v>
      </c>
      <c r="B10" s="116" t="s">
        <v>51</v>
      </c>
      <c r="C10" s="116"/>
      <c r="D10" s="117"/>
      <c r="E10" s="94"/>
      <c r="F10" s="95"/>
      <c r="G10" s="95">
        <f>E10*1.23</f>
        <v>0</v>
      </c>
      <c r="H10" s="103"/>
      <c r="I10" s="99">
        <v>0.3</v>
      </c>
      <c r="J10" s="42"/>
      <c r="K10" s="86" t="s">
        <v>50</v>
      </c>
      <c r="L10" s="47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ht="14.45" customHeight="1" thickBot="1" x14ac:dyDescent="0.3">
      <c r="A11" s="9" t="s">
        <v>4</v>
      </c>
      <c r="B11" s="116" t="s">
        <v>52</v>
      </c>
      <c r="C11" s="116"/>
      <c r="D11" s="117"/>
      <c r="E11" s="96"/>
      <c r="F11" s="97"/>
      <c r="G11" s="97">
        <f>E11*1.23</f>
        <v>0</v>
      </c>
      <c r="H11" s="98"/>
      <c r="I11" s="100"/>
      <c r="J11" s="42"/>
      <c r="K11" s="87"/>
      <c r="L11" s="47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30" customFormat="1" ht="29.25" customHeight="1" thickBot="1" x14ac:dyDescent="0.3">
      <c r="A12" s="118" t="s">
        <v>54</v>
      </c>
      <c r="B12" s="119"/>
      <c r="C12" s="119"/>
      <c r="D12" s="119"/>
      <c r="E12" s="92">
        <f>ROUND(E25*0.3,2)</f>
        <v>0</v>
      </c>
      <c r="F12" s="93"/>
      <c r="G12" s="92">
        <f>E12*1.23</f>
        <v>0</v>
      </c>
      <c r="H12" s="93"/>
      <c r="I12" s="101"/>
      <c r="J12" s="42"/>
      <c r="K12" s="88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</row>
    <row r="13" spans="1:37" ht="21" x14ac:dyDescent="0.25">
      <c r="A13" s="108" t="s">
        <v>55</v>
      </c>
      <c r="B13" s="109"/>
      <c r="C13" s="109"/>
      <c r="D13" s="109"/>
      <c r="E13" s="49"/>
      <c r="F13" s="20"/>
      <c r="G13" s="20"/>
      <c r="H13" s="50"/>
      <c r="I13" s="58"/>
      <c r="J13" s="21"/>
      <c r="K13" s="59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25"/>
      <c r="AB13" s="25"/>
      <c r="AC13" s="40"/>
      <c r="AD13" s="40"/>
      <c r="AE13" s="40"/>
      <c r="AF13" s="40"/>
      <c r="AG13" s="40"/>
      <c r="AH13" s="40"/>
      <c r="AI13" s="40"/>
      <c r="AJ13" s="40"/>
      <c r="AK13" s="40"/>
    </row>
    <row r="14" spans="1:37" s="30" customFormat="1" ht="17.45" customHeight="1" thickBot="1" x14ac:dyDescent="0.3">
      <c r="A14" s="9" t="s">
        <v>3</v>
      </c>
      <c r="B14" s="116" t="s">
        <v>53</v>
      </c>
      <c r="C14" s="116"/>
      <c r="D14" s="117"/>
      <c r="E14" s="121"/>
      <c r="F14" s="122"/>
      <c r="G14" s="123">
        <f>E14*1.23</f>
        <v>0</v>
      </c>
      <c r="H14" s="124"/>
      <c r="I14" s="99">
        <v>0.5</v>
      </c>
      <c r="J14" s="44"/>
      <c r="K14" s="86" t="s">
        <v>64</v>
      </c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</row>
    <row r="15" spans="1:37" s="30" customFormat="1" ht="29.25" customHeight="1" thickBot="1" x14ac:dyDescent="0.3">
      <c r="A15" s="118" t="s">
        <v>61</v>
      </c>
      <c r="B15" s="119"/>
      <c r="C15" s="119"/>
      <c r="D15" s="119"/>
      <c r="E15" s="92">
        <f>ROUND(E25*0.5,2)</f>
        <v>0</v>
      </c>
      <c r="F15" s="93"/>
      <c r="G15" s="104">
        <f>G14</f>
        <v>0</v>
      </c>
      <c r="H15" s="93"/>
      <c r="I15" s="100"/>
      <c r="J15" s="44"/>
      <c r="K15" s="88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</row>
    <row r="16" spans="1:37" ht="21" x14ac:dyDescent="0.25">
      <c r="A16" s="108" t="s">
        <v>62</v>
      </c>
      <c r="B16" s="109"/>
      <c r="C16" s="109"/>
      <c r="D16" s="109"/>
      <c r="E16" s="51"/>
      <c r="F16" s="22"/>
      <c r="G16" s="22"/>
      <c r="H16" s="52"/>
      <c r="I16" s="60"/>
      <c r="J16" s="41"/>
      <c r="K16" s="61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</row>
    <row r="17" spans="1:37" ht="34.9" customHeight="1" x14ac:dyDescent="0.25">
      <c r="A17" s="9" t="s">
        <v>3</v>
      </c>
      <c r="B17" s="116" t="s">
        <v>56</v>
      </c>
      <c r="C17" s="116"/>
      <c r="D17" s="117"/>
      <c r="E17" s="94"/>
      <c r="F17" s="95"/>
      <c r="G17" s="95">
        <f t="shared" ref="G17:G25" si="0">E17*1.23</f>
        <v>0</v>
      </c>
      <c r="H17" s="103"/>
      <c r="I17" s="99">
        <v>0.1</v>
      </c>
      <c r="J17" s="43"/>
      <c r="K17" s="89" t="s">
        <v>60</v>
      </c>
      <c r="L17" s="54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ht="14.45" customHeight="1" x14ac:dyDescent="0.25">
      <c r="A18" s="9" t="s">
        <v>4</v>
      </c>
      <c r="B18" s="117" t="s">
        <v>57</v>
      </c>
      <c r="C18" s="120"/>
      <c r="D18" s="120"/>
      <c r="E18" s="94"/>
      <c r="F18" s="95"/>
      <c r="G18" s="95">
        <f t="shared" si="0"/>
        <v>0</v>
      </c>
      <c r="H18" s="103"/>
      <c r="I18" s="100"/>
      <c r="J18" s="43"/>
      <c r="K18" s="90"/>
      <c r="L18" s="54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 ht="14.45" customHeight="1" x14ac:dyDescent="0.25">
      <c r="A19" s="9" t="s">
        <v>2</v>
      </c>
      <c r="B19" s="116" t="s">
        <v>58</v>
      </c>
      <c r="C19" s="116"/>
      <c r="D19" s="117"/>
      <c r="E19" s="94"/>
      <c r="F19" s="95"/>
      <c r="G19" s="95">
        <f t="shared" si="0"/>
        <v>0</v>
      </c>
      <c r="H19" s="103"/>
      <c r="I19" s="100"/>
      <c r="J19" s="43"/>
      <c r="K19" s="90"/>
      <c r="L19" s="54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 ht="15" customHeight="1" thickBot="1" x14ac:dyDescent="0.3">
      <c r="A20" s="9" t="s">
        <v>5</v>
      </c>
      <c r="B20" s="116" t="s">
        <v>59</v>
      </c>
      <c r="C20" s="116"/>
      <c r="D20" s="117"/>
      <c r="E20" s="96"/>
      <c r="F20" s="97"/>
      <c r="G20" s="97">
        <f t="shared" si="0"/>
        <v>0</v>
      </c>
      <c r="H20" s="98"/>
      <c r="I20" s="100"/>
      <c r="J20" s="43"/>
      <c r="K20" s="90"/>
      <c r="L20" s="54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 s="30" customFormat="1" ht="29.25" customHeight="1" thickBot="1" x14ac:dyDescent="0.3">
      <c r="A21" s="118" t="s">
        <v>63</v>
      </c>
      <c r="B21" s="119"/>
      <c r="C21" s="119"/>
      <c r="D21" s="119"/>
      <c r="E21" s="92">
        <f>ROUND(E25*0.1,2)</f>
        <v>0</v>
      </c>
      <c r="F21" s="93"/>
      <c r="G21" s="92">
        <f t="shared" si="0"/>
        <v>0</v>
      </c>
      <c r="H21" s="93"/>
      <c r="I21" s="102"/>
      <c r="J21" s="43"/>
      <c r="K21" s="91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</row>
    <row r="22" spans="1:37" ht="21" x14ac:dyDescent="0.25">
      <c r="A22" s="108" t="s">
        <v>65</v>
      </c>
      <c r="B22" s="109"/>
      <c r="C22" s="109"/>
      <c r="D22" s="109"/>
      <c r="E22" s="51"/>
      <c r="F22" s="22"/>
      <c r="G22" s="22"/>
      <c r="H22" s="52"/>
      <c r="I22" s="60"/>
      <c r="J22" s="41"/>
      <c r="K22" s="61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</row>
    <row r="23" spans="1:37" ht="34.9" customHeight="1" thickBot="1" x14ac:dyDescent="0.3">
      <c r="A23" s="9" t="s">
        <v>3</v>
      </c>
      <c r="B23" s="116" t="s">
        <v>66</v>
      </c>
      <c r="C23" s="116"/>
      <c r="D23" s="117"/>
      <c r="E23" s="96"/>
      <c r="F23" s="97"/>
      <c r="G23" s="122">
        <f t="shared" ref="G23:G24" si="1">E23*1.23</f>
        <v>0</v>
      </c>
      <c r="H23" s="125"/>
      <c r="I23" s="126">
        <v>0.1</v>
      </c>
      <c r="J23" s="43"/>
      <c r="K23" s="90" t="s">
        <v>68</v>
      </c>
      <c r="L23" s="54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30" customFormat="1" ht="29.25" customHeight="1" thickBot="1" x14ac:dyDescent="0.3">
      <c r="A24" s="118" t="s">
        <v>67</v>
      </c>
      <c r="B24" s="119"/>
      <c r="C24" s="119"/>
      <c r="D24" s="119"/>
      <c r="E24" s="92">
        <f>ROUND(E25*0.1,2)</f>
        <v>0</v>
      </c>
      <c r="F24" s="93"/>
      <c r="G24" s="92">
        <f t="shared" si="1"/>
        <v>0</v>
      </c>
      <c r="H24" s="93"/>
      <c r="I24" s="127"/>
      <c r="J24" s="62"/>
      <c r="K24" s="91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</row>
    <row r="25" spans="1:37" ht="19.5" thickBot="1" x14ac:dyDescent="0.3">
      <c r="A25" s="106" t="s">
        <v>6</v>
      </c>
      <c r="B25" s="107"/>
      <c r="C25" s="107"/>
      <c r="D25" s="107"/>
      <c r="E25" s="36">
        <v>0</v>
      </c>
      <c r="F25" s="37" t="s">
        <v>16</v>
      </c>
      <c r="G25" s="36">
        <f t="shared" si="0"/>
        <v>0</v>
      </c>
      <c r="H25" s="38" t="s">
        <v>8</v>
      </c>
      <c r="I25" s="32"/>
      <c r="J25" s="33"/>
      <c r="K25" s="14"/>
      <c r="L25" s="34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</row>
    <row r="26" spans="1:37" ht="15.75" x14ac:dyDescent="0.25">
      <c r="K26" s="7"/>
    </row>
    <row r="28" spans="1:37" ht="21" x14ac:dyDescent="0.25">
      <c r="A28" s="16" t="s">
        <v>9</v>
      </c>
      <c r="B28" s="11"/>
      <c r="C28" s="11"/>
      <c r="D28" s="6"/>
      <c r="E28" s="14"/>
      <c r="F28" s="14"/>
      <c r="G28" s="14"/>
      <c r="H28" s="15"/>
      <c r="I28" s="15"/>
    </row>
    <row r="29" spans="1:37" ht="15.75" x14ac:dyDescent="0.25">
      <c r="A29" s="67" t="s">
        <v>14</v>
      </c>
      <c r="B29" s="68"/>
      <c r="C29" s="68"/>
      <c r="D29" s="68"/>
      <c r="E29" s="68"/>
      <c r="F29" s="68"/>
      <c r="G29" s="68"/>
      <c r="H29" s="68"/>
      <c r="I29" s="69"/>
    </row>
    <row r="30" spans="1:37" ht="15.75" x14ac:dyDescent="0.25">
      <c r="A30" s="67" t="s">
        <v>15</v>
      </c>
      <c r="B30" s="68"/>
      <c r="C30" s="68"/>
      <c r="D30" s="68"/>
      <c r="E30" s="68"/>
      <c r="F30" s="68"/>
      <c r="G30" s="68"/>
      <c r="H30" s="68"/>
      <c r="I30" s="69"/>
    </row>
    <row r="31" spans="1:37" ht="15.75" x14ac:dyDescent="0.25">
      <c r="A31" s="66" t="s">
        <v>47</v>
      </c>
      <c r="B31" s="66"/>
      <c r="C31" s="66"/>
      <c r="D31" s="66"/>
      <c r="E31" s="66"/>
      <c r="F31" s="66"/>
      <c r="G31" s="66"/>
      <c r="H31" s="66"/>
      <c r="I31" s="66"/>
    </row>
    <row r="32" spans="1:37" ht="15.75" x14ac:dyDescent="0.25">
      <c r="A32" s="66" t="s">
        <v>17</v>
      </c>
      <c r="B32" s="66"/>
      <c r="C32" s="66"/>
      <c r="D32" s="66"/>
      <c r="E32" s="66"/>
      <c r="F32" s="66"/>
      <c r="G32" s="66"/>
      <c r="H32" s="66"/>
      <c r="I32" s="66"/>
    </row>
    <row r="34" spans="9:9" x14ac:dyDescent="0.25">
      <c r="I34" s="13"/>
    </row>
  </sheetData>
  <mergeCells count="72">
    <mergeCell ref="A24:D24"/>
    <mergeCell ref="E24:F24"/>
    <mergeCell ref="G24:H24"/>
    <mergeCell ref="K23:K24"/>
    <mergeCell ref="I23:I24"/>
    <mergeCell ref="A22:D22"/>
    <mergeCell ref="L22:Q22"/>
    <mergeCell ref="R22:Z22"/>
    <mergeCell ref="B23:D23"/>
    <mergeCell ref="E23:F23"/>
    <mergeCell ref="G23:H23"/>
    <mergeCell ref="A13:D13"/>
    <mergeCell ref="L13:Q13"/>
    <mergeCell ref="R13:Z13"/>
    <mergeCell ref="E14:F14"/>
    <mergeCell ref="G14:H14"/>
    <mergeCell ref="I14:I15"/>
    <mergeCell ref="A15:D15"/>
    <mergeCell ref="A1:K4"/>
    <mergeCell ref="A25:D25"/>
    <mergeCell ref="A9:D9"/>
    <mergeCell ref="A6:A7"/>
    <mergeCell ref="B6:D7"/>
    <mergeCell ref="B8:D8"/>
    <mergeCell ref="B17:D17"/>
    <mergeCell ref="B19:D19"/>
    <mergeCell ref="B10:D10"/>
    <mergeCell ref="B11:D11"/>
    <mergeCell ref="B14:D14"/>
    <mergeCell ref="B20:D20"/>
    <mergeCell ref="A12:D12"/>
    <mergeCell ref="A21:D21"/>
    <mergeCell ref="A16:D16"/>
    <mergeCell ref="B18:D18"/>
    <mergeCell ref="G19:H19"/>
    <mergeCell ref="G12:H12"/>
    <mergeCell ref="G17:H17"/>
    <mergeCell ref="G18:H18"/>
    <mergeCell ref="E15:F15"/>
    <mergeCell ref="G15:H15"/>
    <mergeCell ref="K17:K21"/>
    <mergeCell ref="E12:F12"/>
    <mergeCell ref="E17:F17"/>
    <mergeCell ref="E18:F18"/>
    <mergeCell ref="E20:F20"/>
    <mergeCell ref="E21:F21"/>
    <mergeCell ref="G20:H20"/>
    <mergeCell ref="G21:H21"/>
    <mergeCell ref="I10:I12"/>
    <mergeCell ref="I17:I21"/>
    <mergeCell ref="K14:K15"/>
    <mergeCell ref="E10:F10"/>
    <mergeCell ref="G10:H10"/>
    <mergeCell ref="E11:F11"/>
    <mergeCell ref="G11:H11"/>
    <mergeCell ref="E19:F19"/>
    <mergeCell ref="L6:AK6"/>
    <mergeCell ref="I6:I7"/>
    <mergeCell ref="A32:I32"/>
    <mergeCell ref="A31:I31"/>
    <mergeCell ref="A29:I29"/>
    <mergeCell ref="A30:I30"/>
    <mergeCell ref="R16:Z16"/>
    <mergeCell ref="L16:Q16"/>
    <mergeCell ref="R9:Z9"/>
    <mergeCell ref="L9:Q9"/>
    <mergeCell ref="E6:F7"/>
    <mergeCell ref="G6:H7"/>
    <mergeCell ref="E8:F8"/>
    <mergeCell ref="G8:H8"/>
    <mergeCell ref="J6:K6"/>
    <mergeCell ref="K10:K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2017-08-03T11:54:40Z</cp:lastPrinted>
  <dcterms:created xsi:type="dcterms:W3CDTF">2016-04-20T11:23:17Z</dcterms:created>
  <dcterms:modified xsi:type="dcterms:W3CDTF">2017-08-03T11:54:43Z</dcterms:modified>
</cp:coreProperties>
</file>