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PRZETARGI\ZDM\ROB_BUD_2018_MOST_LECHA\05-03-2018 ost SIWZ AP\"/>
    </mc:Choice>
  </mc:AlternateContent>
  <bookViews>
    <workbookView xWindow="0" yWindow="0" windowWidth="23040" windowHeight="910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Arkusz1!$A$1:$FI$80</definedName>
  </definedNames>
  <calcPr calcId="152511"/>
</workbook>
</file>

<file path=xl/calcChain.xml><?xml version="1.0" encoding="utf-8"?>
<calcChain xmlns="http://schemas.openxmlformats.org/spreadsheetml/2006/main">
  <c r="G70" i="1" l="1"/>
  <c r="J66" i="1" s="1"/>
  <c r="E60" i="1"/>
  <c r="E56" i="1"/>
  <c r="E52" i="1"/>
  <c r="E48" i="1"/>
  <c r="E44" i="1"/>
  <c r="E40" i="1"/>
  <c r="E36" i="1"/>
  <c r="E32" i="1"/>
  <c r="E28" i="1"/>
  <c r="E24" i="1"/>
  <c r="E20" i="1"/>
  <c r="J31" i="1" l="1"/>
  <c r="J35" i="1"/>
  <c r="J15" i="1"/>
  <c r="J47" i="1"/>
  <c r="J19" i="1"/>
  <c r="J51" i="1"/>
  <c r="J23" i="1"/>
  <c r="J39" i="1"/>
  <c r="J55" i="1"/>
  <c r="J11" i="1"/>
  <c r="J27" i="1"/>
  <c r="J43" i="1"/>
  <c r="E64" i="1"/>
  <c r="G64" i="1" s="1"/>
  <c r="J70" i="1" l="1"/>
  <c r="G60" i="1"/>
  <c r="G56" i="1"/>
  <c r="G52" i="1"/>
  <c r="E69" i="1"/>
  <c r="G69" i="1" s="1"/>
  <c r="G48" i="1" l="1"/>
  <c r="G44" i="1"/>
  <c r="G28" i="1"/>
  <c r="G24" i="1"/>
  <c r="G32" i="1"/>
  <c r="G36" i="1"/>
  <c r="G40" i="1" l="1"/>
  <c r="G20" i="1"/>
  <c r="E16" i="1" l="1"/>
  <c r="G16" i="1" s="1"/>
  <c r="E12" i="1"/>
  <c r="G12" i="1" s="1"/>
</calcChain>
</file>

<file path=xl/sharedStrings.xml><?xml version="1.0" encoding="utf-8"?>
<sst xmlns="http://schemas.openxmlformats.org/spreadsheetml/2006/main" count="150" uniqueCount="122">
  <si>
    <t>Lp.</t>
  </si>
  <si>
    <t>ELEMENTY - ZAKRES ROBÓT</t>
  </si>
  <si>
    <t>3.</t>
  </si>
  <si>
    <t>1.</t>
  </si>
  <si>
    <t>2.</t>
  </si>
  <si>
    <t>OGÓŁEM CAŁOŚĆ</t>
  </si>
  <si>
    <t>BRUTTO</t>
  </si>
  <si>
    <t>Legenda do Harmonogramu</t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</si>
  <si>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</si>
  <si>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t>CAŁOŚĆ  ETAPU I</t>
  </si>
  <si>
    <t>NETTO</t>
  </si>
  <si>
    <t>305.</t>
  </si>
  <si>
    <t>300.</t>
  </si>
  <si>
    <t>310.</t>
  </si>
  <si>
    <t>315.</t>
  </si>
  <si>
    <t>320.</t>
  </si>
  <si>
    <t>325.</t>
  </si>
  <si>
    <t>330.</t>
  </si>
  <si>
    <t>335.</t>
  </si>
  <si>
    <t>340.</t>
  </si>
  <si>
    <t>345.</t>
  </si>
  <si>
    <t>350.</t>
  </si>
  <si>
    <t>355.</t>
  </si>
  <si>
    <t>360.</t>
  </si>
  <si>
    <t>365.</t>
  </si>
  <si>
    <t>370.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</si>
  <si>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</si>
  <si>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</si>
  <si>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</si>
  <si>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</si>
  <si>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</si>
  <si>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</si>
  <si>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</si>
  <si>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</si>
  <si>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</si>
  <si>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</si>
  <si>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</si>
  <si>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</si>
  <si>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</si>
  <si>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</si>
  <si>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</si>
  <si>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</si>
  <si>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</si>
  <si>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</si>
  <si>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</si>
  <si>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</si>
  <si>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</si>
  <si>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</si>
  <si>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</si>
  <si>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155.</t>
  </si>
  <si>
    <t>160.</t>
  </si>
  <si>
    <t>165.</t>
  </si>
  <si>
    <t>170.</t>
  </si>
  <si>
    <t>175.</t>
  </si>
  <si>
    <t>180.</t>
  </si>
  <si>
    <t>185.</t>
  </si>
  <si>
    <t>190.</t>
  </si>
  <si>
    <t>195.</t>
  </si>
  <si>
    <t>200.</t>
  </si>
  <si>
    <t>205.</t>
  </si>
  <si>
    <t>210.</t>
  </si>
  <si>
    <t>215.</t>
  </si>
  <si>
    <t>220.</t>
  </si>
  <si>
    <t>225.</t>
  </si>
  <si>
    <t>230.</t>
  </si>
  <si>
    <t>235.</t>
  </si>
  <si>
    <t>240.</t>
  </si>
  <si>
    <t>245.</t>
  </si>
  <si>
    <t>250.</t>
  </si>
  <si>
    <t>255.</t>
  </si>
  <si>
    <t>260.</t>
  </si>
  <si>
    <t>265.</t>
  </si>
  <si>
    <t>270.</t>
  </si>
  <si>
    <t>275.</t>
  </si>
  <si>
    <t>280.</t>
  </si>
  <si>
    <t>285.</t>
  </si>
  <si>
    <t>290.</t>
  </si>
  <si>
    <t>295.</t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</si>
  <si>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Zamawiającego)
uwaga: 1 komórka = 5 dniom realizacji</t>
    </r>
  </si>
  <si>
    <t>CAŁOŚĆ  ETAPU II</t>
  </si>
  <si>
    <t>Zakończenie realizacji Przedmiotu Umowy</t>
  </si>
  <si>
    <t>CAŁOŚĆ ZAKOŃCZENIE REALIZACJI PRZEDMIOTU UMOWY</t>
  </si>
  <si>
    <t xml:space="preserve">ETAP I  </t>
  </si>
  <si>
    <t>ETAP II</t>
  </si>
  <si>
    <t>ETAP III</t>
  </si>
  <si>
    <t>CAŁOŚĆ  ETAPU III</t>
  </si>
  <si>
    <t>CAŁOŚĆ  ETAPU IV</t>
  </si>
  <si>
    <t>ETAP V</t>
  </si>
  <si>
    <t>CAŁOŚĆ  ETAPU V</t>
  </si>
  <si>
    <t>ETAP VI</t>
  </si>
  <si>
    <t>CAŁOŚĆ  ETAPU VI</t>
  </si>
  <si>
    <t xml:space="preserve">ETAP IV  </t>
  </si>
  <si>
    <t>ETAP VII</t>
  </si>
  <si>
    <t>CAŁOŚĆ  ETAPU VII</t>
  </si>
  <si>
    <t>ETAP VIII</t>
  </si>
  <si>
    <t>CAŁOŚĆ  ETAPU VIII</t>
  </si>
  <si>
    <t>ETAP IX</t>
  </si>
  <si>
    <t>CAŁOŚĆ  ETAPU IX</t>
  </si>
  <si>
    <t>ETAP X</t>
  </si>
  <si>
    <t>CAŁOŚĆ  ETAPU X</t>
  </si>
  <si>
    <r>
      <t xml:space="preserve">HARMONOGRAM RZECZOWO - FINANSOWY REALIZACJI PRZEDMIOTU UMOWY
dla  zadania inwestycyjnego pn.: "Przebudowa mostu Lecha" </t>
    </r>
    <r>
      <rPr>
        <b/>
        <sz val="22"/>
        <color rgb="FFFF0000"/>
        <rFont val="Calibri"/>
        <family val="2"/>
        <charset val="238"/>
        <scheme val="minor"/>
      </rPr>
      <t>ZTDM/P/078</t>
    </r>
    <r>
      <rPr>
        <sz val="22"/>
        <color theme="1"/>
        <rFont val="Calibri"/>
        <family val="2"/>
        <charset val="238"/>
        <scheme val="minor"/>
      </rPr>
      <t xml:space="preserve"> Umowa na wykonanie robót budowlanych</t>
    </r>
  </si>
  <si>
    <t>ETAP XI</t>
  </si>
  <si>
    <t>CAŁOŚĆ  ETAPU XI</t>
  </si>
  <si>
    <t>ETAP XII</t>
  </si>
  <si>
    <t>CAŁOŚĆ  ETAPU XII</t>
  </si>
  <si>
    <t>ETAP XIII</t>
  </si>
  <si>
    <t>CAŁOŚĆ  ETAPU XIII</t>
  </si>
  <si>
    <r>
      <rPr>
        <b/>
        <sz val="10"/>
        <color rgb="FFFF0000"/>
        <rFont val="Calibri"/>
        <family val="2"/>
        <charset val="238"/>
        <scheme val="minor"/>
      </rPr>
      <t xml:space="preserve">     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</si>
  <si>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r>
      <t>3)  W kolumnie nr 5 "</t>
    </r>
    <r>
      <rPr>
        <b/>
        <i/>
        <sz val="12"/>
        <rFont val="Calibri"/>
        <family val="2"/>
        <charset val="238"/>
        <scheme val="minor"/>
      </rPr>
      <t>WSKAŹNIK  % UDZIAŁU WARTOŚCI ROBÓT DANEGO ETAPU DO WARTOŚCI CAŁOŚCI PRZEDMIOTU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udziału wartości robót danego Etapu do całkowitej wartości Przedmiotu Umowy dla poszczególnych Etapów.</t>
    </r>
  </si>
  <si>
    <t>ETAP XIV</t>
  </si>
  <si>
    <t>CAŁOŚĆ  ETAPU XIV</t>
  </si>
  <si>
    <t>60 dni od zakończenia etapu XIII</t>
  </si>
  <si>
    <t>1) W  kolumnie nr 3 „WARTOŚĆ ROBÓT NETTO” Wykonawca wpisuje wartość robót netto dla danej pozycji - OFERTA</t>
  </si>
  <si>
    <r>
      <t>2) W kolumnie nr 4 „WARTOŚĆ ROBÓT BRUTTO”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program wylicza wartość robót brutto (z podatekiem VAT 23%)  - OFERTA</t>
    </r>
  </si>
  <si>
    <t>PŁATNOŚĆ BRUTTO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</si>
  <si>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WYKONAWCĘ     </t>
    </r>
    <r>
      <rPr>
        <b/>
        <i/>
        <sz val="11"/>
        <color theme="1"/>
        <rFont val="Calibri"/>
        <family val="2"/>
        <charset val="238"/>
        <scheme val="minor"/>
      </rPr>
      <t xml:space="preserve">  
OGÓŁEM CAŁOŚĆ NETTO</t>
    </r>
  </si>
  <si>
    <t>WARTOŚĆ ROBÓT 
BRUTTO</t>
  </si>
  <si>
    <t>TERMIN DEKLAROWANY PRZEZ WYKONAWCĘ</t>
  </si>
  <si>
    <t>7a</t>
  </si>
  <si>
    <t>3a) W kolumnie nr 6 program wylicza wartość brutto płatności dla poszczególnych Etapów.</t>
  </si>
  <si>
    <r>
      <t xml:space="preserve">4a)  W kolumnach nr 7a i 8  "LICZBA DNI KALENDARZOWYCH OD DNIA PODPISANIA UMOWY PRZEZNACZONYCH NA REALIZACJĘ PRZEDMIOTU UMOWY"  Wykonawca wypełnia kolumnę nr 7a wpisując odpowiednio ilość dni (kalendarzowych),  w których zakończy realizację poszczególnych Etapów oraz w kolumnie 8 ciemnym kolorem oznacza pola zgodne z deklaracją.   </t>
    </r>
    <r>
      <rPr>
        <b/>
        <sz val="12"/>
        <color rgb="FFFF0000"/>
        <rFont val="Calibri"/>
        <family val="2"/>
        <charset val="238"/>
        <scheme val="minor"/>
      </rPr>
      <t/>
    </r>
  </si>
  <si>
    <t>4)  W kolumnie nr 7  NIEPRZEKRACZALNY OKRES REALIZACJI DANEGO ETAPU ROBÓT (liczba dni kalendarzowych licząc od dnia podpisania Umowy) Zamawiający zapisał nieprzekraczalne wymagane terminy realizacji poszczególnych etapów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</si>
</sst>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0.0%"/>
    <numFmt numFmtId="165" formatCode="#,##0.00\ &quot;zł&quot;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8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0" fontId="0" fillId="0" borderId="10" xfId="0" applyBorder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/>
    <xf numFmtId="0" fontId="19" fillId="0" borderId="0" xfId="0" applyFont="1" applyAlignment="1"/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4" borderId="7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wrapText="1"/>
    </xf>
    <xf numFmtId="0" fontId="1" fillId="2" borderId="25" xfId="0" applyFont="1" applyFill="1" applyBorder="1" applyAlignment="1">
      <alignment vertical="center"/>
    </xf>
    <xf numFmtId="0" fontId="0" fillId="4" borderId="27" xfId="0" applyFill="1" applyBorder="1" applyAlignment="1">
      <alignment wrapText="1"/>
    </xf>
    <xf numFmtId="0" fontId="7" fillId="4" borderId="5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4" fontId="7" fillId="4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9" fontId="0" fillId="0" borderId="0" xfId="1" applyFont="1" applyAlignment="1">
      <alignment horizontal="center" vertical="center" wrapText="1"/>
    </xf>
    <xf numFmtId="9" fontId="5" fillId="0" borderId="0" xfId="1" applyFont="1" applyBorder="1" applyAlignment="1">
      <alignment horizontal="center" vertical="center" wrapText="1"/>
    </xf>
    <xf numFmtId="0" fontId="1" fillId="2" borderId="19" xfId="0" applyFont="1" applyFill="1" applyBorder="1" applyAlignment="1">
      <alignment vertical="center" wrapText="1"/>
    </xf>
    <xf numFmtId="0" fontId="1" fillId="2" borderId="29" xfId="0" applyFont="1" applyFill="1" applyBorder="1" applyAlignment="1">
      <alignment vertical="center"/>
    </xf>
    <xf numFmtId="0" fontId="1" fillId="2" borderId="30" xfId="0" applyFont="1" applyFill="1" applyBorder="1" applyAlignment="1">
      <alignment vertical="center"/>
    </xf>
    <xf numFmtId="0" fontId="0" fillId="4" borderId="0" xfId="0" applyFill="1" applyBorder="1" applyAlignment="1">
      <alignment wrapText="1"/>
    </xf>
    <xf numFmtId="0" fontId="0" fillId="4" borderId="0" xfId="0" applyFill="1" applyBorder="1"/>
    <xf numFmtId="0" fontId="0" fillId="4" borderId="31" xfId="0" applyFill="1" applyBorder="1"/>
    <xf numFmtId="4" fontId="0" fillId="0" borderId="10" xfId="0" applyNumberFormat="1" applyBorder="1" applyAlignment="1">
      <alignment horizontal="center" vertical="center" wrapText="1"/>
    </xf>
    <xf numFmtId="0" fontId="0" fillId="0" borderId="32" xfId="0" applyBorder="1"/>
    <xf numFmtId="4" fontId="7" fillId="4" borderId="33" xfId="0" applyNumberFormat="1" applyFont="1" applyFill="1" applyBorder="1" applyAlignment="1">
      <alignment horizontal="center" vertical="center" wrapText="1"/>
    </xf>
    <xf numFmtId="0" fontId="7" fillId="4" borderId="34" xfId="0" applyFont="1" applyFill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165" fontId="7" fillId="4" borderId="36" xfId="0" applyNumberFormat="1" applyFont="1" applyFill="1" applyBorder="1" applyAlignment="1">
      <alignment horizontal="center" vertical="center" wrapText="1"/>
    </xf>
    <xf numFmtId="165" fontId="7" fillId="4" borderId="1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vertical="center"/>
    </xf>
    <xf numFmtId="0" fontId="7" fillId="4" borderId="37" xfId="0" applyFont="1" applyFill="1" applyBorder="1" applyAlignment="1">
      <alignment vertical="center"/>
    </xf>
    <xf numFmtId="0" fontId="0" fillId="4" borderId="7" xfId="0" applyFill="1" applyBorder="1"/>
    <xf numFmtId="0" fontId="0" fillId="4" borderId="38" xfId="0" applyFill="1" applyBorder="1"/>
    <xf numFmtId="0" fontId="0" fillId="4" borderId="28" xfId="0" applyFill="1" applyBorder="1" applyAlignment="1">
      <alignment wrapText="1"/>
    </xf>
    <xf numFmtId="0" fontId="0" fillId="4" borderId="28" xfId="0" applyFill="1" applyBorder="1"/>
    <xf numFmtId="0" fontId="0" fillId="4" borderId="39" xfId="0" applyFill="1" applyBorder="1"/>
    <xf numFmtId="4" fontId="7" fillId="4" borderId="36" xfId="0" applyNumberFormat="1" applyFont="1" applyFill="1" applyBorder="1" applyAlignment="1">
      <alignment horizontal="center" vertical="center" wrapText="1"/>
    </xf>
    <xf numFmtId="4" fontId="7" fillId="4" borderId="11" xfId="0" applyNumberFormat="1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vertical="center" wrapText="1"/>
    </xf>
    <xf numFmtId="0" fontId="12" fillId="4" borderId="44" xfId="0" applyNumberFormat="1" applyFont="1" applyFill="1" applyBorder="1" applyAlignment="1">
      <alignment horizontal="center" vertical="center" wrapText="1"/>
    </xf>
    <xf numFmtId="165" fontId="3" fillId="4" borderId="42" xfId="0" applyNumberFormat="1" applyFont="1" applyFill="1" applyBorder="1" applyAlignment="1">
      <alignment vertical="center" wrapText="1"/>
    </xf>
    <xf numFmtId="0" fontId="12" fillId="4" borderId="49" xfId="0" applyNumberFormat="1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vertical="center" wrapText="1"/>
    </xf>
    <xf numFmtId="0" fontId="2" fillId="3" borderId="22" xfId="0" applyFont="1" applyFill="1" applyBorder="1" applyAlignment="1">
      <alignment vertical="center" wrapText="1"/>
    </xf>
    <xf numFmtId="0" fontId="1" fillId="2" borderId="38" xfId="0" applyFont="1" applyFill="1" applyBorder="1" applyAlignment="1">
      <alignment horizontal="center" vertical="center" wrapText="1"/>
    </xf>
    <xf numFmtId="4" fontId="0" fillId="6" borderId="10" xfId="0" applyNumberFormat="1" applyFill="1" applyBorder="1" applyAlignment="1">
      <alignment horizontal="center" vertical="center" wrapText="1"/>
    </xf>
    <xf numFmtId="4" fontId="0" fillId="6" borderId="1" xfId="0" applyNumberFormat="1" applyFill="1" applyBorder="1" applyAlignment="1">
      <alignment horizontal="center" vertical="center" wrapText="1"/>
    </xf>
    <xf numFmtId="0" fontId="0" fillId="6" borderId="1" xfId="0" applyFill="1" applyBorder="1" applyAlignment="1">
      <alignment wrapText="1"/>
    </xf>
    <xf numFmtId="0" fontId="2" fillId="3" borderId="20" xfId="0" applyFont="1" applyFill="1" applyBorder="1" applyAlignment="1">
      <alignment vertical="center" wrapText="1"/>
    </xf>
    <xf numFmtId="0" fontId="2" fillId="3" borderId="21" xfId="0" applyFont="1" applyFill="1" applyBorder="1" applyAlignment="1">
      <alignment vertical="center" wrapText="1"/>
    </xf>
    <xf numFmtId="0" fontId="0" fillId="4" borderId="24" xfId="0" applyFill="1" applyBorder="1"/>
    <xf numFmtId="0" fontId="0" fillId="4" borderId="8" xfId="0" applyFill="1" applyBorder="1"/>
    <xf numFmtId="0" fontId="7" fillId="4" borderId="12" xfId="0" applyFont="1" applyFill="1" applyBorder="1" applyAlignment="1">
      <alignment vertical="center"/>
    </xf>
    <xf numFmtId="0" fontId="7" fillId="4" borderId="13" xfId="0" applyFont="1" applyFill="1" applyBorder="1" applyAlignment="1">
      <alignment vertical="center"/>
    </xf>
    <xf numFmtId="0" fontId="0" fillId="4" borderId="51" xfId="0" applyFill="1" applyBorder="1"/>
    <xf numFmtId="0" fontId="0" fillId="4" borderId="52" xfId="0" applyFill="1" applyBorder="1"/>
    <xf numFmtId="0" fontId="7" fillId="4" borderId="53" xfId="0" applyFont="1" applyFill="1" applyBorder="1" applyAlignment="1">
      <alignment vertical="center"/>
    </xf>
    <xf numFmtId="0" fontId="7" fillId="4" borderId="54" xfId="0" applyFont="1" applyFill="1" applyBorder="1" applyAlignment="1">
      <alignment vertical="center"/>
    </xf>
    <xf numFmtId="0" fontId="0" fillId="4" borderId="55" xfId="0" applyFill="1" applyBorder="1"/>
    <xf numFmtId="0" fontId="0" fillId="4" borderId="56" xfId="0" applyFill="1" applyBorder="1"/>
    <xf numFmtId="0" fontId="0" fillId="6" borderId="1" xfId="0" applyFill="1" applyBorder="1"/>
    <xf numFmtId="0" fontId="0" fillId="0" borderId="1" xfId="0" applyFill="1" applyBorder="1"/>
    <xf numFmtId="4" fontId="0" fillId="0" borderId="10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9" fillId="0" borderId="0" xfId="0" applyFont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164" fontId="13" fillId="0" borderId="41" xfId="1" applyNumberFormat="1" applyFont="1" applyBorder="1" applyAlignment="1">
      <alignment horizontal="center" vertical="center" wrapText="1"/>
    </xf>
    <xf numFmtId="164" fontId="13" fillId="0" borderId="45" xfId="1" applyNumberFormat="1" applyFont="1" applyBorder="1" applyAlignment="1">
      <alignment horizontal="center" vertical="center" wrapText="1"/>
    </xf>
    <xf numFmtId="164" fontId="13" fillId="0" borderId="47" xfId="1" applyNumberFormat="1" applyFont="1" applyBorder="1" applyAlignment="1">
      <alignment horizontal="center" vertical="center" wrapText="1"/>
    </xf>
    <xf numFmtId="1" fontId="13" fillId="0" borderId="40" xfId="0" applyNumberFormat="1" applyFont="1" applyFill="1" applyBorder="1" applyAlignment="1">
      <alignment horizontal="center" vertical="center"/>
    </xf>
    <xf numFmtId="1" fontId="13" fillId="0" borderId="46" xfId="0" applyNumberFormat="1" applyFont="1" applyFill="1" applyBorder="1" applyAlignment="1">
      <alignment horizontal="center" vertical="center"/>
    </xf>
    <xf numFmtId="1" fontId="13" fillId="0" borderId="48" xfId="0" applyNumberFormat="1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2" borderId="20" xfId="0" applyFont="1" applyFill="1" applyBorder="1" applyAlignment="1">
      <alignment horizontal="right" vertical="center" wrapText="1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4" borderId="7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6" fillId="2" borderId="24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1" fontId="13" fillId="0" borderId="40" xfId="0" applyNumberFormat="1" applyFont="1" applyFill="1" applyBorder="1" applyAlignment="1">
      <alignment horizontal="center" vertical="center" wrapText="1"/>
    </xf>
    <xf numFmtId="0" fontId="13" fillId="0" borderId="46" xfId="0" applyNumberFormat="1" applyFont="1" applyFill="1" applyBorder="1" applyAlignment="1">
      <alignment horizontal="center" vertical="center" wrapText="1"/>
    </xf>
    <xf numFmtId="0" fontId="13" fillId="0" borderId="48" xfId="0" applyNumberFormat="1" applyFont="1" applyFill="1" applyBorder="1" applyAlignment="1">
      <alignment horizontal="center" vertical="center" wrapText="1"/>
    </xf>
    <xf numFmtId="0" fontId="5" fillId="5" borderId="26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1" fontId="24" fillId="0" borderId="40" xfId="0" applyNumberFormat="1" applyFont="1" applyFill="1" applyBorder="1" applyAlignment="1">
      <alignment horizontal="center" vertical="center" wrapText="1"/>
    </xf>
    <xf numFmtId="1" fontId="13" fillId="0" borderId="46" xfId="0" applyNumberFormat="1" applyFont="1" applyFill="1" applyBorder="1" applyAlignment="1">
      <alignment horizontal="center" vertical="center" wrapText="1"/>
    </xf>
    <xf numFmtId="1" fontId="13" fillId="0" borderId="48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11" fillId="2" borderId="59" xfId="0" applyFont="1" applyFill="1" applyBorder="1" applyAlignment="1">
      <alignment horizontal="center" vertical="center" wrapText="1"/>
    </xf>
    <xf numFmtId="0" fontId="11" fillId="2" borderId="60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44" fontId="5" fillId="0" borderId="58" xfId="1" applyNumberFormat="1" applyFont="1" applyBorder="1" applyAlignment="1">
      <alignment horizontal="center" vertical="center" wrapText="1"/>
    </xf>
    <xf numFmtId="44" fontId="3" fillId="4" borderId="7" xfId="0" applyNumberFormat="1" applyFont="1" applyFill="1" applyBorder="1" applyAlignment="1">
      <alignment vertical="center" wrapText="1"/>
    </xf>
    <xf numFmtId="44" fontId="3" fillId="4" borderId="28" xfId="0" applyNumberFormat="1" applyFont="1" applyFill="1" applyBorder="1" applyAlignment="1">
      <alignment vertical="center" wrapText="1"/>
    </xf>
    <xf numFmtId="0" fontId="16" fillId="0" borderId="63" xfId="0" applyFont="1" applyBorder="1" applyAlignment="1">
      <alignment horizontal="center" vertical="center" wrapText="1"/>
    </xf>
    <xf numFmtId="0" fontId="16" fillId="0" borderId="64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64" fontId="3" fillId="0" borderId="5" xfId="1" applyNumberFormat="1" applyFont="1" applyBorder="1" applyAlignment="1">
      <alignment horizontal="center" vertical="center" wrapText="1"/>
    </xf>
    <xf numFmtId="44" fontId="3" fillId="0" borderId="0" xfId="1" applyNumberFormat="1" applyFont="1" applyBorder="1" applyAlignment="1">
      <alignment horizontal="center" vertical="center" wrapText="1"/>
    </xf>
    <xf numFmtId="164" fontId="3" fillId="0" borderId="23" xfId="1" applyNumberFormat="1" applyFont="1" applyBorder="1" applyAlignment="1">
      <alignment horizontal="center" vertical="center" wrapText="1"/>
    </xf>
    <xf numFmtId="44" fontId="3" fillId="0" borderId="23" xfId="1" applyNumberFormat="1" applyFont="1" applyBorder="1" applyAlignment="1">
      <alignment horizontal="center" vertical="center" wrapText="1"/>
    </xf>
    <xf numFmtId="44" fontId="3" fillId="0" borderId="5" xfId="1" applyNumberFormat="1" applyFont="1" applyBorder="1" applyAlignment="1">
      <alignment horizontal="center" vertical="center" wrapText="1"/>
    </xf>
    <xf numFmtId="44" fontId="3" fillId="0" borderId="62" xfId="1" applyNumberFormat="1" applyFont="1" applyBorder="1" applyAlignment="1">
      <alignment horizontal="center" vertical="center" wrapText="1"/>
    </xf>
    <xf numFmtId="44" fontId="0" fillId="0" borderId="4" xfId="0" applyNumberFormat="1" applyBorder="1" applyAlignment="1">
      <alignment horizontal="center" vertical="center" wrapText="1"/>
    </xf>
    <xf numFmtId="44" fontId="5" fillId="2" borderId="21" xfId="0" applyNumberFormat="1" applyFont="1" applyFill="1" applyBorder="1" applyAlignment="1">
      <alignment horizontal="center" vertical="center" wrapText="1"/>
    </xf>
    <xf numFmtId="44" fontId="5" fillId="2" borderId="20" xfId="0" applyNumberFormat="1" applyFont="1" applyFill="1" applyBorder="1" applyAlignment="1">
      <alignment horizontal="center" vertical="center" wrapText="1"/>
    </xf>
    <xf numFmtId="44" fontId="5" fillId="2" borderId="19" xfId="0" applyNumberFormat="1" applyFont="1" applyFill="1" applyBorder="1" applyAlignment="1">
      <alignment horizontal="center" vertical="center" wrapText="1"/>
    </xf>
    <xf numFmtId="44" fontId="0" fillId="0" borderId="50" xfId="0" applyNumberFormat="1" applyBorder="1" applyAlignment="1">
      <alignment horizontal="center" vertical="center" wrapText="1"/>
    </xf>
    <xf numFmtId="44" fontId="0" fillId="0" borderId="11" xfId="0" applyNumberFormat="1" applyBorder="1" applyAlignment="1">
      <alignment horizontal="center" vertical="center" wrapText="1"/>
    </xf>
    <xf numFmtId="44" fontId="0" fillId="0" borderId="37" xfId="0" applyNumberFormat="1" applyBorder="1" applyAlignment="1">
      <alignment horizontal="center" vertical="center" wrapText="1"/>
    </xf>
    <xf numFmtId="44" fontId="5" fillId="2" borderId="22" xfId="0" applyNumberFormat="1" applyFont="1" applyFill="1" applyBorder="1" applyAlignment="1">
      <alignment horizontal="center" vertical="center" wrapText="1"/>
    </xf>
    <xf numFmtId="44" fontId="5" fillId="5" borderId="14" xfId="0" applyNumberFormat="1" applyFont="1" applyFill="1" applyBorder="1" applyAlignment="1">
      <alignment horizontal="center" vertical="center" wrapText="1"/>
    </xf>
    <xf numFmtId="44" fontId="3" fillId="5" borderId="14" xfId="0" applyNumberFormat="1" applyFont="1" applyFill="1" applyBorder="1" applyAlignment="1">
      <alignment horizontal="center" vertical="center" wrapText="1"/>
    </xf>
    <xf numFmtId="44" fontId="3" fillId="5" borderId="30" xfId="0" applyNumberFormat="1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3" borderId="6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57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6" fillId="2" borderId="57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12" fillId="4" borderId="28" xfId="0" applyNumberFormat="1" applyFont="1" applyFill="1" applyBorder="1" applyAlignment="1">
      <alignment horizontal="center" vertical="center" wrapText="1"/>
    </xf>
    <xf numFmtId="0" fontId="1" fillId="2" borderId="60" xfId="0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1" fontId="13" fillId="0" borderId="60" xfId="0" applyNumberFormat="1" applyFont="1" applyFill="1" applyBorder="1" applyAlignment="1">
      <alignment horizontal="center" vertical="center"/>
    </xf>
    <xf numFmtId="0" fontId="12" fillId="4" borderId="0" xfId="0" applyNumberFormat="1" applyFont="1" applyFill="1" applyBorder="1" applyAlignment="1">
      <alignment horizontal="center" vertical="center" wrapText="1"/>
    </xf>
    <xf numFmtId="1" fontId="24" fillId="0" borderId="60" xfId="0" applyNumberFormat="1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1" fontId="13" fillId="0" borderId="60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H81"/>
  <sheetViews>
    <sheetView tabSelected="1" view="pageBreakPreview" topLeftCell="A46" zoomScale="80" zoomScaleNormal="80" zoomScaleSheetLayoutView="80" workbookViewId="0">
      <selection activeCell="A79" sqref="A79:I79"/>
    </sheetView>
  </sheetViews>
  <sheetFormatPr defaultRowHeight="15" x14ac:dyDescent="0.25"/>
  <cols>
    <col min="1" max="1" width="4.5703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2.28515625" style="3" customWidth="1"/>
    <col min="6" max="6" width="9.5703125" style="3" customWidth="1"/>
    <col min="7" max="7" width="21.5703125" style="3" customWidth="1"/>
    <col min="8" max="8" width="11.5703125" style="3" customWidth="1"/>
    <col min="9" max="9" width="17.140625" style="3" customWidth="1"/>
    <col min="10" max="10" width="18.7109375" style="3" customWidth="1"/>
    <col min="11" max="11" width="25.7109375" style="3" customWidth="1"/>
    <col min="12" max="12" width="20.5703125" style="3" customWidth="1"/>
    <col min="13" max="13" width="2" style="1" bestFit="1" customWidth="1"/>
    <col min="14" max="19" width="3" style="1" bestFit="1" customWidth="1"/>
    <col min="20" max="31" width="3.5703125" style="1" bestFit="1" customWidth="1"/>
    <col min="32" max="38" width="4.5703125" style="1" bestFit="1" customWidth="1"/>
    <col min="39" max="42" width="4.7109375" style="1" customWidth="1"/>
    <col min="43" max="74" width="4.7109375" customWidth="1"/>
    <col min="75" max="76" width="4.5703125" bestFit="1" customWidth="1"/>
    <col min="77" max="77" width="4.7109375" customWidth="1"/>
    <col min="78" max="78" width="4.5703125" bestFit="1" customWidth="1"/>
    <col min="79" max="80" width="4.7109375" customWidth="1"/>
    <col min="81" max="85" width="4.5703125" bestFit="1" customWidth="1"/>
    <col min="86" max="86" width="4.7109375" customWidth="1"/>
    <col min="87" max="89" width="4.5703125" bestFit="1" customWidth="1"/>
    <col min="90" max="109" width="4" bestFit="1" customWidth="1"/>
    <col min="110" max="125" width="4.5703125" bestFit="1" customWidth="1"/>
    <col min="126" max="126" width="5.140625" customWidth="1"/>
    <col min="127" max="147" width="4.7109375" customWidth="1"/>
    <col min="148" max="164" width="4" bestFit="1" customWidth="1"/>
  </cols>
  <sheetData>
    <row r="1" spans="1:164" ht="28.5" x14ac:dyDescent="0.25">
      <c r="A1" s="110" t="s">
        <v>100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84"/>
    </row>
    <row r="2" spans="1:164" ht="28.5" x14ac:dyDescent="0.25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84"/>
    </row>
    <row r="3" spans="1:164" ht="28.5" x14ac:dyDescent="0.25">
      <c r="A3" s="110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84"/>
    </row>
    <row r="4" spans="1:164" ht="46.9" customHeight="1" x14ac:dyDescent="0.25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84"/>
    </row>
    <row r="5" spans="1:164" ht="15.75" thickBot="1" x14ac:dyDescent="0.3">
      <c r="M5" s="16"/>
      <c r="O5" s="15"/>
      <c r="P5" s="16"/>
      <c r="S5" s="16"/>
      <c r="V5" s="16"/>
    </row>
    <row r="6" spans="1:164" s="5" customFormat="1" ht="74.25" customHeight="1" thickBot="1" x14ac:dyDescent="0.3">
      <c r="A6" s="120" t="s">
        <v>0</v>
      </c>
      <c r="B6" s="121" t="s">
        <v>1</v>
      </c>
      <c r="C6" s="121"/>
      <c r="D6" s="121"/>
      <c r="E6" s="111" t="s">
        <v>115</v>
      </c>
      <c r="F6" s="112"/>
      <c r="G6" s="113" t="s">
        <v>116</v>
      </c>
      <c r="H6" s="114"/>
      <c r="I6" s="129" t="s">
        <v>107</v>
      </c>
      <c r="J6" s="130" t="s">
        <v>114</v>
      </c>
      <c r="K6" s="63"/>
      <c r="L6" s="172" t="s">
        <v>117</v>
      </c>
      <c r="M6" s="122" t="s">
        <v>78</v>
      </c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</row>
    <row r="7" spans="1:164" s="5" customFormat="1" ht="84" thickBot="1" x14ac:dyDescent="0.3">
      <c r="A7" s="162"/>
      <c r="B7" s="163"/>
      <c r="C7" s="163"/>
      <c r="D7" s="163"/>
      <c r="E7" s="164"/>
      <c r="F7" s="165"/>
      <c r="G7" s="166"/>
      <c r="H7" s="167"/>
      <c r="I7" s="168"/>
      <c r="J7" s="131"/>
      <c r="K7" s="169" t="s">
        <v>8</v>
      </c>
      <c r="L7" s="131"/>
      <c r="M7" s="34">
        <v>5</v>
      </c>
      <c r="N7" s="23">
        <v>10</v>
      </c>
      <c r="O7" s="23">
        <v>15</v>
      </c>
      <c r="P7" s="23">
        <v>20</v>
      </c>
      <c r="Q7" s="23">
        <v>25</v>
      </c>
      <c r="R7" s="23">
        <v>30</v>
      </c>
      <c r="S7" s="23">
        <v>35</v>
      </c>
      <c r="T7" s="23" t="s">
        <v>26</v>
      </c>
      <c r="U7" s="23" t="s">
        <v>27</v>
      </c>
      <c r="V7" s="23" t="s">
        <v>28</v>
      </c>
      <c r="W7" s="23" t="s">
        <v>29</v>
      </c>
      <c r="X7" s="23" t="s">
        <v>30</v>
      </c>
      <c r="Y7" s="23" t="s">
        <v>31</v>
      </c>
      <c r="Z7" s="23" t="s">
        <v>32</v>
      </c>
      <c r="AA7" s="23" t="s">
        <v>33</v>
      </c>
      <c r="AB7" s="23" t="s">
        <v>34</v>
      </c>
      <c r="AC7" s="23" t="s">
        <v>35</v>
      </c>
      <c r="AD7" s="23" t="s">
        <v>36</v>
      </c>
      <c r="AE7" s="23" t="s">
        <v>37</v>
      </c>
      <c r="AF7" s="23" t="s">
        <v>38</v>
      </c>
      <c r="AG7" s="23" t="s">
        <v>39</v>
      </c>
      <c r="AH7" s="23" t="s">
        <v>40</v>
      </c>
      <c r="AI7" s="23" t="s">
        <v>41</v>
      </c>
      <c r="AJ7" s="23" t="s">
        <v>42</v>
      </c>
      <c r="AK7" s="23" t="s">
        <v>43</v>
      </c>
      <c r="AL7" s="23" t="s">
        <v>44</v>
      </c>
      <c r="AM7" s="23" t="s">
        <v>45</v>
      </c>
      <c r="AN7" s="23" t="s">
        <v>46</v>
      </c>
      <c r="AO7" s="23" t="s">
        <v>47</v>
      </c>
      <c r="AP7" s="23" t="s">
        <v>48</v>
      </c>
      <c r="AQ7" s="23" t="s">
        <v>49</v>
      </c>
      <c r="AR7" s="23" t="s">
        <v>50</v>
      </c>
      <c r="AS7" s="23" t="s">
        <v>51</v>
      </c>
      <c r="AT7" s="23" t="s">
        <v>52</v>
      </c>
      <c r="AU7" s="23" t="s">
        <v>53</v>
      </c>
      <c r="AV7" s="23" t="s">
        <v>54</v>
      </c>
      <c r="AW7" s="23" t="s">
        <v>55</v>
      </c>
      <c r="AX7" s="23" t="s">
        <v>56</v>
      </c>
      <c r="AY7" s="23" t="s">
        <v>57</v>
      </c>
      <c r="AZ7" s="23" t="s">
        <v>58</v>
      </c>
      <c r="BA7" s="23" t="s">
        <v>59</v>
      </c>
      <c r="BB7" s="23" t="s">
        <v>60</v>
      </c>
      <c r="BC7" s="23" t="s">
        <v>61</v>
      </c>
      <c r="BD7" s="23" t="s">
        <v>62</v>
      </c>
      <c r="BE7" s="23" t="s">
        <v>63</v>
      </c>
      <c r="BF7" s="23" t="s">
        <v>64</v>
      </c>
      <c r="BG7" s="23" t="s">
        <v>65</v>
      </c>
      <c r="BH7" s="23" t="s">
        <v>66</v>
      </c>
      <c r="BI7" s="23" t="s">
        <v>67</v>
      </c>
      <c r="BJ7" s="23" t="s">
        <v>68</v>
      </c>
      <c r="BK7" s="23" t="s">
        <v>69</v>
      </c>
      <c r="BL7" s="23" t="s">
        <v>70</v>
      </c>
      <c r="BM7" s="23" t="s">
        <v>71</v>
      </c>
      <c r="BN7" s="23" t="s">
        <v>72</v>
      </c>
      <c r="BO7" s="23" t="s">
        <v>73</v>
      </c>
      <c r="BP7" s="23" t="s">
        <v>74</v>
      </c>
      <c r="BQ7" s="23" t="s">
        <v>75</v>
      </c>
      <c r="BR7" s="23" t="s">
        <v>76</v>
      </c>
      <c r="BS7" s="23" t="s">
        <v>77</v>
      </c>
      <c r="BT7" s="23" t="s">
        <v>12</v>
      </c>
      <c r="BU7" s="23" t="s">
        <v>11</v>
      </c>
      <c r="BV7" s="23" t="s">
        <v>13</v>
      </c>
      <c r="BW7" s="23" t="s">
        <v>14</v>
      </c>
      <c r="BX7" s="23" t="s">
        <v>15</v>
      </c>
      <c r="BY7" s="23" t="s">
        <v>16</v>
      </c>
      <c r="BZ7" s="23" t="s">
        <v>17</v>
      </c>
      <c r="CA7" s="23" t="s">
        <v>18</v>
      </c>
      <c r="CB7" s="23" t="s">
        <v>19</v>
      </c>
      <c r="CC7" s="23" t="s">
        <v>20</v>
      </c>
      <c r="CD7" s="23" t="s">
        <v>21</v>
      </c>
      <c r="CE7" s="23" t="s">
        <v>22</v>
      </c>
      <c r="CF7" s="23" t="s">
        <v>23</v>
      </c>
      <c r="CG7" s="23" t="s">
        <v>24</v>
      </c>
      <c r="CH7" s="23" t="s">
        <v>25</v>
      </c>
      <c r="CI7" s="23">
        <v>375</v>
      </c>
      <c r="CJ7" s="23">
        <v>380</v>
      </c>
      <c r="CK7" s="23">
        <v>385</v>
      </c>
      <c r="CL7" s="23">
        <v>390</v>
      </c>
      <c r="CM7" s="23">
        <v>395</v>
      </c>
      <c r="CN7" s="23">
        <v>400</v>
      </c>
      <c r="CO7" s="23">
        <v>405</v>
      </c>
      <c r="CP7" s="23">
        <v>410</v>
      </c>
      <c r="CQ7" s="23">
        <v>415</v>
      </c>
      <c r="CR7" s="23">
        <v>420</v>
      </c>
      <c r="CS7" s="23">
        <v>425</v>
      </c>
      <c r="CT7" s="23">
        <v>430</v>
      </c>
      <c r="CU7" s="23">
        <v>435</v>
      </c>
      <c r="CV7" s="23">
        <v>440</v>
      </c>
      <c r="CW7" s="23">
        <v>445</v>
      </c>
      <c r="CX7" s="23">
        <v>450</v>
      </c>
      <c r="CY7" s="23">
        <v>455</v>
      </c>
      <c r="CZ7" s="23">
        <v>460</v>
      </c>
      <c r="DA7" s="23">
        <v>465</v>
      </c>
      <c r="DB7" s="23">
        <v>470</v>
      </c>
      <c r="DC7" s="23">
        <v>475</v>
      </c>
      <c r="DD7" s="23">
        <v>480</v>
      </c>
      <c r="DE7" s="23">
        <v>485</v>
      </c>
      <c r="DF7" s="23">
        <v>490</v>
      </c>
      <c r="DG7" s="23">
        <v>495</v>
      </c>
      <c r="DH7" s="23">
        <v>500</v>
      </c>
      <c r="DI7" s="23">
        <v>505</v>
      </c>
      <c r="DJ7" s="23">
        <v>510</v>
      </c>
      <c r="DK7" s="23">
        <v>515</v>
      </c>
      <c r="DL7" s="23">
        <v>520</v>
      </c>
      <c r="DM7" s="23">
        <v>525</v>
      </c>
      <c r="DN7" s="23">
        <v>530</v>
      </c>
      <c r="DO7" s="23">
        <v>535</v>
      </c>
      <c r="DP7" s="23">
        <v>540</v>
      </c>
      <c r="DQ7" s="23">
        <v>545</v>
      </c>
      <c r="DR7" s="23">
        <v>550</v>
      </c>
      <c r="DS7" s="23">
        <v>560</v>
      </c>
      <c r="DT7" s="23">
        <v>570</v>
      </c>
      <c r="DU7" s="23">
        <v>580</v>
      </c>
      <c r="DV7" s="23">
        <v>585</v>
      </c>
      <c r="DW7" s="23">
        <v>590</v>
      </c>
      <c r="DX7" s="23">
        <v>600</v>
      </c>
      <c r="DY7" s="23">
        <v>610</v>
      </c>
      <c r="DZ7" s="23">
        <v>620</v>
      </c>
      <c r="EA7" s="23">
        <v>630</v>
      </c>
      <c r="EB7" s="23">
        <v>640</v>
      </c>
      <c r="EC7" s="23">
        <v>650</v>
      </c>
      <c r="ED7" s="23">
        <v>660</v>
      </c>
      <c r="EE7" s="23">
        <v>670</v>
      </c>
      <c r="EF7" s="23">
        <v>680</v>
      </c>
      <c r="EG7" s="23">
        <v>690</v>
      </c>
      <c r="EH7" s="23">
        <v>700</v>
      </c>
      <c r="EI7" s="23">
        <v>710</v>
      </c>
      <c r="EJ7" s="23">
        <v>720</v>
      </c>
      <c r="EK7" s="23">
        <v>730</v>
      </c>
      <c r="EL7" s="23">
        <v>740</v>
      </c>
      <c r="EM7" s="23">
        <v>750</v>
      </c>
      <c r="EN7" s="23">
        <v>760</v>
      </c>
      <c r="EO7" s="23">
        <v>770</v>
      </c>
      <c r="EP7" s="23">
        <v>780</v>
      </c>
      <c r="EQ7" s="23">
        <v>790</v>
      </c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35"/>
    </row>
    <row r="8" spans="1:164" s="4" customFormat="1" ht="15" customHeight="1" thickBot="1" x14ac:dyDescent="0.3">
      <c r="A8" s="156">
        <v>1</v>
      </c>
      <c r="B8" s="157">
        <v>2</v>
      </c>
      <c r="C8" s="157"/>
      <c r="D8" s="157"/>
      <c r="E8" s="158">
        <v>3</v>
      </c>
      <c r="F8" s="159"/>
      <c r="G8" s="158">
        <v>4</v>
      </c>
      <c r="H8" s="160"/>
      <c r="I8" s="56">
        <v>5</v>
      </c>
      <c r="J8" s="127">
        <v>6</v>
      </c>
      <c r="K8" s="161">
        <v>7</v>
      </c>
      <c r="L8" s="170" t="s">
        <v>118</v>
      </c>
      <c r="M8" s="2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>
        <v>8</v>
      </c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7"/>
      <c r="CI8" s="68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1"/>
      <c r="DR8" s="61"/>
      <c r="DS8" s="61"/>
      <c r="DT8" s="61"/>
      <c r="DU8" s="67"/>
      <c r="DV8" s="68"/>
      <c r="DW8" s="61"/>
      <c r="DX8" s="61"/>
      <c r="DY8" s="61"/>
      <c r="DZ8" s="61"/>
      <c r="EA8" s="61"/>
      <c r="EB8" s="61"/>
      <c r="EC8" s="61"/>
      <c r="ED8" s="61"/>
      <c r="EE8" s="61"/>
      <c r="EF8" s="61"/>
      <c r="EG8" s="61"/>
      <c r="EH8" s="61"/>
      <c r="EI8" s="61"/>
      <c r="EJ8" s="61"/>
      <c r="EK8" s="61"/>
      <c r="EL8" s="61"/>
      <c r="EM8" s="61"/>
      <c r="EN8" s="61"/>
      <c r="EO8" s="61"/>
      <c r="EP8" s="61"/>
      <c r="EQ8" s="61"/>
      <c r="ER8" s="61"/>
      <c r="ES8" s="61"/>
      <c r="ET8" s="61"/>
      <c r="EU8" s="61"/>
      <c r="EV8" s="61"/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1"/>
      <c r="FH8" s="62"/>
    </row>
    <row r="9" spans="1:164" ht="21.75" thickBot="1" x14ac:dyDescent="0.3">
      <c r="A9" s="85" t="s">
        <v>82</v>
      </c>
      <c r="B9" s="86"/>
      <c r="C9" s="86"/>
      <c r="D9" s="86"/>
      <c r="E9" s="20"/>
      <c r="F9" s="20"/>
      <c r="G9" s="20"/>
      <c r="H9" s="20"/>
      <c r="I9" s="57"/>
      <c r="J9" s="20"/>
      <c r="K9" s="58"/>
      <c r="L9" s="171"/>
      <c r="M9" s="103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22"/>
      <c r="AC9" s="22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69"/>
      <c r="CI9" s="70"/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52"/>
      <c r="CV9" s="52"/>
      <c r="CW9" s="52"/>
      <c r="CX9" s="52"/>
      <c r="CY9" s="52"/>
      <c r="CZ9" s="52"/>
      <c r="DA9" s="52"/>
      <c r="DB9" s="52"/>
      <c r="DC9" s="52"/>
      <c r="DD9" s="52"/>
      <c r="DE9" s="52"/>
      <c r="DF9" s="52"/>
      <c r="DG9" s="52"/>
      <c r="DH9" s="52"/>
      <c r="DI9" s="52"/>
      <c r="DJ9" s="52"/>
      <c r="DK9" s="52"/>
      <c r="DL9" s="52"/>
      <c r="DM9" s="52"/>
      <c r="DN9" s="52"/>
      <c r="DO9" s="52"/>
      <c r="DP9" s="52"/>
      <c r="DQ9" s="52"/>
      <c r="DR9" s="52"/>
      <c r="DS9" s="52"/>
      <c r="DT9" s="52"/>
      <c r="DU9" s="69"/>
      <c r="DV9" s="70"/>
      <c r="DW9" s="52"/>
      <c r="DX9" s="52"/>
      <c r="DY9" s="52"/>
      <c r="DZ9" s="52"/>
      <c r="EA9" s="52"/>
      <c r="EB9" s="52"/>
      <c r="EC9" s="52"/>
      <c r="ED9" s="52"/>
      <c r="EE9" s="52"/>
      <c r="EF9" s="52"/>
      <c r="EG9" s="52"/>
      <c r="EH9" s="52"/>
      <c r="EI9" s="52"/>
      <c r="EJ9" s="52"/>
      <c r="EK9" s="52"/>
      <c r="EL9" s="52"/>
      <c r="EM9" s="52"/>
      <c r="EN9" s="52"/>
      <c r="EO9" s="52"/>
      <c r="EP9" s="52"/>
      <c r="EQ9" s="52"/>
      <c r="ER9" s="52"/>
      <c r="ES9" s="52"/>
      <c r="ET9" s="52"/>
      <c r="EU9" s="52"/>
      <c r="EV9" s="52"/>
      <c r="EW9" s="52"/>
      <c r="EX9" s="52"/>
      <c r="EY9" s="52"/>
      <c r="EZ9" s="52"/>
      <c r="FA9" s="52"/>
      <c r="FB9" s="52"/>
      <c r="FC9" s="52"/>
      <c r="FD9" s="52"/>
      <c r="FE9" s="52"/>
      <c r="FF9" s="52"/>
      <c r="FG9" s="52"/>
      <c r="FH9" s="53"/>
    </row>
    <row r="10" spans="1:164" ht="14.45" customHeight="1" x14ac:dyDescent="0.25">
      <c r="A10" s="8" t="s">
        <v>3</v>
      </c>
      <c r="B10" s="89"/>
      <c r="C10" s="90"/>
      <c r="D10" s="90"/>
      <c r="E10" s="145"/>
      <c r="F10" s="145"/>
      <c r="G10" s="145"/>
      <c r="H10" s="145"/>
      <c r="I10" s="91">
        <v>0.01</v>
      </c>
      <c r="J10" s="139"/>
      <c r="K10" s="94">
        <v>60</v>
      </c>
      <c r="L10" s="175"/>
      <c r="M10" s="64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17"/>
      <c r="Z10" s="17"/>
      <c r="AA10" s="17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40"/>
    </row>
    <row r="11" spans="1:164" ht="14.25" customHeight="1" thickBot="1" x14ac:dyDescent="0.3">
      <c r="A11" s="8" t="s">
        <v>4</v>
      </c>
      <c r="B11" s="89"/>
      <c r="C11" s="90"/>
      <c r="D11" s="90"/>
      <c r="E11" s="145"/>
      <c r="F11" s="145"/>
      <c r="G11" s="145"/>
      <c r="H11" s="145"/>
      <c r="I11" s="92"/>
      <c r="J11" s="140">
        <f>(G70*I10)</f>
        <v>0</v>
      </c>
      <c r="K11" s="95"/>
      <c r="L11" s="173"/>
      <c r="M11" s="39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40"/>
    </row>
    <row r="12" spans="1:164" s="27" customFormat="1" ht="18.600000000000001" customHeight="1" thickBot="1" x14ac:dyDescent="0.3">
      <c r="A12" s="97" t="s">
        <v>9</v>
      </c>
      <c r="B12" s="98"/>
      <c r="C12" s="98"/>
      <c r="D12" s="99"/>
      <c r="E12" s="146">
        <f>E70*I10</f>
        <v>0</v>
      </c>
      <c r="F12" s="147"/>
      <c r="G12" s="146">
        <f>E12*1.23</f>
        <v>0</v>
      </c>
      <c r="H12" s="148"/>
      <c r="I12" s="93"/>
      <c r="J12" s="141"/>
      <c r="K12" s="96"/>
      <c r="L12" s="174"/>
      <c r="M12" s="54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71"/>
      <c r="CI12" s="72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71"/>
      <c r="DV12" s="72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8"/>
    </row>
    <row r="13" spans="1:164" ht="21.6" customHeight="1" thickBot="1" x14ac:dyDescent="0.3">
      <c r="A13" s="85" t="s">
        <v>83</v>
      </c>
      <c r="B13" s="86"/>
      <c r="C13" s="86"/>
      <c r="D13" s="86"/>
      <c r="E13" s="133"/>
      <c r="F13" s="133"/>
      <c r="G13" s="133"/>
      <c r="H13" s="133"/>
      <c r="I13" s="57"/>
      <c r="J13" s="20"/>
      <c r="K13" s="58"/>
      <c r="L13" s="176"/>
      <c r="M13" s="87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24"/>
      <c r="AC13" s="24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73"/>
      <c r="CI13" s="74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73"/>
      <c r="DV13" s="74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8"/>
    </row>
    <row r="14" spans="1:164" ht="18.600000000000001" customHeight="1" x14ac:dyDescent="0.25">
      <c r="A14" s="8" t="s">
        <v>3</v>
      </c>
      <c r="B14" s="89"/>
      <c r="C14" s="90"/>
      <c r="D14" s="90"/>
      <c r="E14" s="145"/>
      <c r="F14" s="145"/>
      <c r="G14" s="145"/>
      <c r="H14" s="145"/>
      <c r="I14" s="91">
        <v>0.08</v>
      </c>
      <c r="J14" s="139"/>
      <c r="K14" s="94">
        <v>120</v>
      </c>
      <c r="L14" s="175"/>
      <c r="M14" s="64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6"/>
      <c r="AC14" s="66"/>
      <c r="AD14" s="66"/>
      <c r="AE14" s="66"/>
      <c r="AF14" s="66"/>
      <c r="AG14" s="66"/>
      <c r="AH14" s="66"/>
      <c r="AI14" s="66"/>
      <c r="AJ14" s="66"/>
      <c r="AK14" s="18"/>
      <c r="AL14" s="18"/>
      <c r="AM14" s="18"/>
      <c r="AN14" s="18"/>
      <c r="AO14" s="18"/>
      <c r="AP14" s="18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40"/>
    </row>
    <row r="15" spans="1:164" ht="14.25" customHeight="1" thickBot="1" x14ac:dyDescent="0.3">
      <c r="A15" s="8" t="s">
        <v>4</v>
      </c>
      <c r="B15" s="100"/>
      <c r="C15" s="101"/>
      <c r="D15" s="101"/>
      <c r="E15" s="145"/>
      <c r="F15" s="145"/>
      <c r="G15" s="145"/>
      <c r="H15" s="145"/>
      <c r="I15" s="92"/>
      <c r="J15" s="140">
        <f>(G70*(I14-I10))</f>
        <v>0</v>
      </c>
      <c r="K15" s="95"/>
      <c r="L15" s="173"/>
      <c r="M15" s="39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40"/>
    </row>
    <row r="16" spans="1:164" s="27" customFormat="1" ht="18" customHeight="1" thickBot="1" x14ac:dyDescent="0.3">
      <c r="A16" s="97" t="s">
        <v>79</v>
      </c>
      <c r="B16" s="98"/>
      <c r="C16" s="98"/>
      <c r="D16" s="99"/>
      <c r="E16" s="146">
        <f>E70*I14</f>
        <v>0</v>
      </c>
      <c r="F16" s="147"/>
      <c r="G16" s="146">
        <f>E16*1.23</f>
        <v>0</v>
      </c>
      <c r="H16" s="148"/>
      <c r="I16" s="93"/>
      <c r="J16" s="142"/>
      <c r="K16" s="96"/>
      <c r="L16" s="174"/>
      <c r="M16" s="41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75"/>
      <c r="CI16" s="7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75"/>
      <c r="DV16" s="7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42"/>
    </row>
    <row r="17" spans="1:164" s="27" customFormat="1" ht="18.600000000000001" customHeight="1" thickBot="1" x14ac:dyDescent="0.3">
      <c r="A17" s="85" t="s">
        <v>84</v>
      </c>
      <c r="B17" s="86"/>
      <c r="C17" s="86"/>
      <c r="D17" s="86"/>
      <c r="E17" s="133"/>
      <c r="F17" s="133"/>
      <c r="G17" s="133"/>
      <c r="H17" s="133"/>
      <c r="I17" s="57"/>
      <c r="J17" s="133"/>
      <c r="K17" s="58"/>
      <c r="L17" s="176"/>
      <c r="M17" s="87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24"/>
      <c r="AC17" s="24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73"/>
      <c r="CI17" s="74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73"/>
      <c r="DV17" s="74"/>
      <c r="DW17" s="37"/>
      <c r="DX17" s="37"/>
      <c r="DY17" s="37"/>
      <c r="DZ17" s="37"/>
      <c r="EA17" s="37"/>
      <c r="EB17" s="37"/>
      <c r="EC17" s="37"/>
      <c r="ED17" s="37"/>
      <c r="EE17" s="37"/>
      <c r="EF17" s="37"/>
      <c r="EG17" s="37"/>
      <c r="EH17" s="37"/>
      <c r="EI17" s="37"/>
      <c r="EJ17" s="37"/>
      <c r="EK17" s="37"/>
      <c r="EL17" s="37"/>
      <c r="EM17" s="37"/>
      <c r="EN17" s="37"/>
      <c r="EO17" s="37"/>
      <c r="EP17" s="37"/>
      <c r="EQ17" s="37"/>
      <c r="ER17" s="37"/>
      <c r="ES17" s="37"/>
      <c r="ET17" s="37"/>
      <c r="EU17" s="37"/>
      <c r="EV17" s="37"/>
      <c r="EW17" s="37"/>
      <c r="EX17" s="37"/>
      <c r="EY17" s="37"/>
      <c r="EZ17" s="37"/>
      <c r="FA17" s="37"/>
      <c r="FB17" s="37"/>
      <c r="FC17" s="37"/>
      <c r="FD17" s="37"/>
      <c r="FE17" s="37"/>
      <c r="FF17" s="37"/>
      <c r="FG17" s="37"/>
      <c r="FH17" s="38"/>
    </row>
    <row r="18" spans="1:164" s="27" customFormat="1" ht="16.149999999999999" customHeight="1" x14ac:dyDescent="0.25">
      <c r="A18" s="8" t="s">
        <v>3</v>
      </c>
      <c r="B18" s="89"/>
      <c r="C18" s="90"/>
      <c r="D18" s="90"/>
      <c r="E18" s="145"/>
      <c r="F18" s="145"/>
      <c r="G18" s="145"/>
      <c r="H18" s="145"/>
      <c r="I18" s="91">
        <v>0.1</v>
      </c>
      <c r="J18" s="143"/>
      <c r="K18" s="94">
        <v>180</v>
      </c>
      <c r="L18" s="175"/>
      <c r="M18" s="64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79"/>
      <c r="AR18" s="79"/>
      <c r="AS18" s="79"/>
      <c r="AT18" s="79"/>
      <c r="AU18" s="79"/>
      <c r="AV18" s="7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40"/>
    </row>
    <row r="19" spans="1:164" s="27" customFormat="1" ht="18" customHeight="1" thickBot="1" x14ac:dyDescent="0.3">
      <c r="A19" s="8" t="s">
        <v>4</v>
      </c>
      <c r="B19" s="89"/>
      <c r="C19" s="90"/>
      <c r="D19" s="90"/>
      <c r="E19" s="145"/>
      <c r="F19" s="145"/>
      <c r="G19" s="145"/>
      <c r="H19" s="145"/>
      <c r="I19" s="92"/>
      <c r="J19" s="140">
        <f>(G70*(I18-I14))</f>
        <v>0</v>
      </c>
      <c r="K19" s="95"/>
      <c r="L19" s="173"/>
      <c r="M19" s="39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40"/>
    </row>
    <row r="20" spans="1:164" s="27" customFormat="1" ht="19.5" thickBot="1" x14ac:dyDescent="0.3">
      <c r="A20" s="97" t="s">
        <v>85</v>
      </c>
      <c r="B20" s="98"/>
      <c r="C20" s="98"/>
      <c r="D20" s="99"/>
      <c r="E20" s="146">
        <f>E70*I18</f>
        <v>0</v>
      </c>
      <c r="F20" s="147"/>
      <c r="G20" s="146">
        <f>E20*1.23</f>
        <v>0</v>
      </c>
      <c r="H20" s="148"/>
      <c r="I20" s="93"/>
      <c r="J20" s="142"/>
      <c r="K20" s="96"/>
      <c r="L20" s="174"/>
      <c r="M20" s="41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75"/>
      <c r="CI20" s="7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75"/>
      <c r="DV20" s="7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42"/>
    </row>
    <row r="21" spans="1:164" s="27" customFormat="1" ht="21.75" thickBot="1" x14ac:dyDescent="0.3">
      <c r="A21" s="85" t="s">
        <v>91</v>
      </c>
      <c r="B21" s="86"/>
      <c r="C21" s="86"/>
      <c r="D21" s="86"/>
      <c r="E21" s="133"/>
      <c r="F21" s="133"/>
      <c r="G21" s="133"/>
      <c r="H21" s="133"/>
      <c r="I21" s="57"/>
      <c r="J21" s="133"/>
      <c r="K21" s="58"/>
      <c r="L21" s="171"/>
      <c r="M21" s="103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22"/>
      <c r="AC21" s="22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69"/>
      <c r="CI21" s="70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52"/>
      <c r="DS21" s="52"/>
      <c r="DT21" s="52"/>
      <c r="DU21" s="69"/>
      <c r="DV21" s="70"/>
      <c r="DW21" s="52"/>
      <c r="DX21" s="52"/>
      <c r="DY21" s="52"/>
      <c r="DZ21" s="52"/>
      <c r="EA21" s="52"/>
      <c r="EB21" s="52"/>
      <c r="EC21" s="52"/>
      <c r="ED21" s="52"/>
      <c r="EE21" s="52"/>
      <c r="EF21" s="52"/>
      <c r="EG21" s="52"/>
      <c r="EH21" s="52"/>
      <c r="EI21" s="52"/>
      <c r="EJ21" s="52"/>
      <c r="EK21" s="52"/>
      <c r="EL21" s="52"/>
      <c r="EM21" s="52"/>
      <c r="EN21" s="52"/>
      <c r="EO21" s="52"/>
      <c r="EP21" s="52"/>
      <c r="EQ21" s="52"/>
      <c r="ER21" s="52"/>
      <c r="ES21" s="52"/>
      <c r="ET21" s="52"/>
      <c r="EU21" s="52"/>
      <c r="EV21" s="52"/>
      <c r="EW21" s="52"/>
      <c r="EX21" s="52"/>
      <c r="EY21" s="52"/>
      <c r="EZ21" s="52"/>
      <c r="FA21" s="52"/>
      <c r="FB21" s="52"/>
      <c r="FC21" s="52"/>
      <c r="FD21" s="52"/>
      <c r="FE21" s="52"/>
      <c r="FF21" s="52"/>
      <c r="FG21" s="52"/>
      <c r="FH21" s="53"/>
    </row>
    <row r="22" spans="1:164" s="27" customFormat="1" ht="17.45" customHeight="1" x14ac:dyDescent="0.25">
      <c r="A22" s="8" t="s">
        <v>3</v>
      </c>
      <c r="B22" s="89"/>
      <c r="C22" s="90"/>
      <c r="D22" s="90"/>
      <c r="E22" s="145"/>
      <c r="F22" s="145"/>
      <c r="G22" s="145"/>
      <c r="H22" s="145"/>
      <c r="I22" s="91">
        <v>0.2</v>
      </c>
      <c r="J22" s="143"/>
      <c r="K22" s="94">
        <v>260</v>
      </c>
      <c r="L22" s="175"/>
      <c r="M22" s="64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40"/>
    </row>
    <row r="23" spans="1:164" s="27" customFormat="1" ht="19.5" thickBot="1" x14ac:dyDescent="0.3">
      <c r="A23" s="8" t="s">
        <v>4</v>
      </c>
      <c r="B23" s="89"/>
      <c r="C23" s="90"/>
      <c r="D23" s="90"/>
      <c r="E23" s="145"/>
      <c r="F23" s="145"/>
      <c r="G23" s="145"/>
      <c r="H23" s="145"/>
      <c r="I23" s="92"/>
      <c r="J23" s="140">
        <f>(G70*(I22-I18))</f>
        <v>0</v>
      </c>
      <c r="K23" s="95"/>
      <c r="L23" s="173"/>
      <c r="M23" s="39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40"/>
    </row>
    <row r="24" spans="1:164" s="27" customFormat="1" ht="19.5" thickBot="1" x14ac:dyDescent="0.3">
      <c r="A24" s="97" t="s">
        <v>86</v>
      </c>
      <c r="B24" s="98"/>
      <c r="C24" s="98"/>
      <c r="D24" s="99"/>
      <c r="E24" s="146">
        <f>E70*I22</f>
        <v>0</v>
      </c>
      <c r="F24" s="147"/>
      <c r="G24" s="146">
        <f>E24*1.23</f>
        <v>0</v>
      </c>
      <c r="H24" s="148"/>
      <c r="I24" s="93"/>
      <c r="J24" s="142"/>
      <c r="K24" s="96"/>
      <c r="L24" s="174"/>
      <c r="M24" s="54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71"/>
      <c r="CI24" s="72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71"/>
      <c r="DV24" s="72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8"/>
    </row>
    <row r="25" spans="1:164" s="27" customFormat="1" ht="21.75" thickBot="1" x14ac:dyDescent="0.3">
      <c r="A25" s="85" t="s">
        <v>87</v>
      </c>
      <c r="B25" s="86"/>
      <c r="C25" s="86"/>
      <c r="D25" s="86"/>
      <c r="E25" s="133"/>
      <c r="F25" s="133"/>
      <c r="G25" s="133"/>
      <c r="H25" s="133"/>
      <c r="I25" s="57"/>
      <c r="J25" s="133"/>
      <c r="K25" s="58"/>
      <c r="L25" s="176"/>
      <c r="M25" s="87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24"/>
      <c r="AC25" s="24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73"/>
      <c r="CI25" s="74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73"/>
      <c r="DV25" s="74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8"/>
    </row>
    <row r="26" spans="1:164" s="27" customFormat="1" ht="16.899999999999999" customHeight="1" x14ac:dyDescent="0.25">
      <c r="A26" s="8" t="s">
        <v>3</v>
      </c>
      <c r="B26" s="89"/>
      <c r="C26" s="90"/>
      <c r="D26" s="90"/>
      <c r="E26" s="145"/>
      <c r="F26" s="145"/>
      <c r="G26" s="145"/>
      <c r="H26" s="145"/>
      <c r="I26" s="91">
        <v>0.3</v>
      </c>
      <c r="J26" s="143"/>
      <c r="K26" s="94">
        <v>310</v>
      </c>
      <c r="L26" s="175"/>
      <c r="M26" s="64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40"/>
    </row>
    <row r="27" spans="1:164" s="27" customFormat="1" ht="19.5" thickBot="1" x14ac:dyDescent="0.3">
      <c r="A27" s="8" t="s">
        <v>4</v>
      </c>
      <c r="B27" s="89"/>
      <c r="C27" s="90"/>
      <c r="D27" s="90"/>
      <c r="E27" s="145"/>
      <c r="F27" s="145"/>
      <c r="G27" s="145"/>
      <c r="H27" s="145"/>
      <c r="I27" s="92"/>
      <c r="J27" s="140">
        <f>(G70*(I26-I22))</f>
        <v>0</v>
      </c>
      <c r="K27" s="95"/>
      <c r="L27" s="173"/>
      <c r="M27" s="39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40"/>
    </row>
    <row r="28" spans="1:164" s="27" customFormat="1" ht="19.5" thickBot="1" x14ac:dyDescent="0.3">
      <c r="A28" s="97" t="s">
        <v>88</v>
      </c>
      <c r="B28" s="98"/>
      <c r="C28" s="98"/>
      <c r="D28" s="99"/>
      <c r="E28" s="146">
        <f>E70*I26</f>
        <v>0</v>
      </c>
      <c r="F28" s="147"/>
      <c r="G28" s="146">
        <f>E28*1.23</f>
        <v>0</v>
      </c>
      <c r="H28" s="148"/>
      <c r="I28" s="93"/>
      <c r="J28" s="142"/>
      <c r="K28" s="96"/>
      <c r="L28" s="174"/>
      <c r="M28" s="41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75"/>
      <c r="CI28" s="76"/>
      <c r="CJ28" s="26"/>
      <c r="CK28" s="26"/>
      <c r="CL28" s="26"/>
      <c r="CM28" s="26"/>
      <c r="CN28" s="26"/>
      <c r="CO28" s="26"/>
      <c r="CP28" s="26"/>
      <c r="CQ28" s="26"/>
      <c r="CR28" s="26"/>
      <c r="CS28" s="26"/>
      <c r="CT28" s="26"/>
      <c r="CU28" s="26"/>
      <c r="CV28" s="26"/>
      <c r="CW28" s="26"/>
      <c r="CX28" s="26"/>
      <c r="CY28" s="26"/>
      <c r="CZ28" s="26"/>
      <c r="DA28" s="26"/>
      <c r="DB28" s="26"/>
      <c r="DC28" s="26"/>
      <c r="DD28" s="26"/>
      <c r="DE28" s="26"/>
      <c r="DF28" s="26"/>
      <c r="DG28" s="26"/>
      <c r="DH28" s="26"/>
      <c r="DI28" s="26"/>
      <c r="DJ28" s="26"/>
      <c r="DK28" s="26"/>
      <c r="DL28" s="26"/>
      <c r="DM28" s="26"/>
      <c r="DN28" s="26"/>
      <c r="DO28" s="26"/>
      <c r="DP28" s="26"/>
      <c r="DQ28" s="26"/>
      <c r="DR28" s="26"/>
      <c r="DS28" s="26"/>
      <c r="DT28" s="26"/>
      <c r="DU28" s="75"/>
      <c r="DV28" s="76"/>
      <c r="DW28" s="26"/>
      <c r="DX28" s="26"/>
      <c r="DY28" s="26"/>
      <c r="DZ28" s="26"/>
      <c r="EA28" s="26"/>
      <c r="EB28" s="26"/>
      <c r="EC28" s="26"/>
      <c r="ED28" s="26"/>
      <c r="EE28" s="26"/>
      <c r="EF28" s="26"/>
      <c r="EG28" s="26"/>
      <c r="EH28" s="26"/>
      <c r="EI28" s="26"/>
      <c r="EJ28" s="26"/>
      <c r="EK28" s="26"/>
      <c r="EL28" s="26"/>
      <c r="EM28" s="26"/>
      <c r="EN28" s="26"/>
      <c r="EO28" s="26"/>
      <c r="EP28" s="26"/>
      <c r="EQ28" s="26"/>
      <c r="ER28" s="26"/>
      <c r="ES28" s="26"/>
      <c r="ET28" s="26"/>
      <c r="EU28" s="26"/>
      <c r="EV28" s="26"/>
      <c r="EW28" s="26"/>
      <c r="EX28" s="26"/>
      <c r="EY28" s="26"/>
      <c r="EZ28" s="26"/>
      <c r="FA28" s="26"/>
      <c r="FB28" s="26"/>
      <c r="FC28" s="26"/>
      <c r="FD28" s="26"/>
      <c r="FE28" s="26"/>
      <c r="FF28" s="26"/>
      <c r="FG28" s="26"/>
      <c r="FH28" s="42"/>
    </row>
    <row r="29" spans="1:164" s="27" customFormat="1" ht="18.600000000000001" customHeight="1" thickBot="1" x14ac:dyDescent="0.3">
      <c r="A29" s="85" t="s">
        <v>89</v>
      </c>
      <c r="B29" s="86"/>
      <c r="C29" s="86"/>
      <c r="D29" s="86"/>
      <c r="E29" s="133"/>
      <c r="F29" s="133"/>
      <c r="G29" s="133"/>
      <c r="H29" s="133"/>
      <c r="I29" s="57"/>
      <c r="J29" s="133"/>
      <c r="K29" s="58"/>
      <c r="L29" s="176"/>
      <c r="M29" s="87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24"/>
      <c r="AC29" s="24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73"/>
      <c r="CI29" s="74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73"/>
      <c r="DV29" s="74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8"/>
    </row>
    <row r="30" spans="1:164" s="27" customFormat="1" ht="15.6" customHeight="1" x14ac:dyDescent="0.25">
      <c r="A30" s="8" t="s">
        <v>3</v>
      </c>
      <c r="B30" s="89"/>
      <c r="C30" s="90"/>
      <c r="D30" s="90"/>
      <c r="E30" s="145"/>
      <c r="F30" s="145"/>
      <c r="G30" s="145"/>
      <c r="H30" s="149"/>
      <c r="I30" s="91">
        <v>0.45</v>
      </c>
      <c r="J30" s="143"/>
      <c r="K30" s="94">
        <v>365</v>
      </c>
      <c r="L30" s="175"/>
      <c r="M30" s="64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79"/>
      <c r="CB30" s="79"/>
      <c r="CC30" s="79"/>
      <c r="CD30" s="79"/>
      <c r="CE30" s="79"/>
      <c r="CF30" s="79"/>
      <c r="CG30" s="7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40"/>
    </row>
    <row r="31" spans="1:164" s="27" customFormat="1" ht="18.600000000000001" customHeight="1" thickBot="1" x14ac:dyDescent="0.3">
      <c r="A31" s="8" t="s">
        <v>4</v>
      </c>
      <c r="B31" s="100"/>
      <c r="C31" s="101"/>
      <c r="D31" s="101"/>
      <c r="E31" s="150"/>
      <c r="F31" s="150"/>
      <c r="G31" s="150"/>
      <c r="H31" s="151"/>
      <c r="I31" s="92"/>
      <c r="J31" s="140">
        <f>(G70*(I30-I26))</f>
        <v>0</v>
      </c>
      <c r="K31" s="95"/>
      <c r="L31" s="173"/>
      <c r="M31" s="39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40"/>
    </row>
    <row r="32" spans="1:164" s="27" customFormat="1" ht="18.600000000000001" customHeight="1" thickBot="1" x14ac:dyDescent="0.3">
      <c r="A32" s="97" t="s">
        <v>90</v>
      </c>
      <c r="B32" s="98"/>
      <c r="C32" s="98"/>
      <c r="D32" s="99"/>
      <c r="E32" s="146">
        <f>E70*I30</f>
        <v>0</v>
      </c>
      <c r="F32" s="147"/>
      <c r="G32" s="146">
        <f>E32*1.23</f>
        <v>0</v>
      </c>
      <c r="H32" s="152"/>
      <c r="I32" s="93"/>
      <c r="J32" s="142"/>
      <c r="K32" s="96"/>
      <c r="L32" s="174"/>
      <c r="M32" s="41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26"/>
      <c r="CG32" s="26"/>
      <c r="CH32" s="75"/>
      <c r="CI32" s="76"/>
      <c r="CJ32" s="26"/>
      <c r="CK32" s="26"/>
      <c r="CL32" s="26"/>
      <c r="CM32" s="26"/>
      <c r="CN32" s="26"/>
      <c r="CO32" s="26"/>
      <c r="CP32" s="26"/>
      <c r="CQ32" s="26"/>
      <c r="CR32" s="26"/>
      <c r="CS32" s="26"/>
      <c r="CT32" s="26"/>
      <c r="CU32" s="26"/>
      <c r="CV32" s="26"/>
      <c r="CW32" s="26"/>
      <c r="CX32" s="26"/>
      <c r="CY32" s="26"/>
      <c r="CZ32" s="26"/>
      <c r="DA32" s="26"/>
      <c r="DB32" s="26"/>
      <c r="DC32" s="26"/>
      <c r="DD32" s="26"/>
      <c r="DE32" s="26"/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  <c r="DU32" s="75"/>
      <c r="DV32" s="76"/>
      <c r="DW32" s="26"/>
      <c r="DX32" s="26"/>
      <c r="DY32" s="26"/>
      <c r="DZ32" s="26"/>
      <c r="EA32" s="26"/>
      <c r="EB32" s="26"/>
      <c r="EC32" s="26"/>
      <c r="ED32" s="26"/>
      <c r="EE32" s="26"/>
      <c r="EF32" s="26"/>
      <c r="EG32" s="26"/>
      <c r="EH32" s="26"/>
      <c r="EI32" s="26"/>
      <c r="EJ32" s="26"/>
      <c r="EK32" s="26"/>
      <c r="EL32" s="26"/>
      <c r="EM32" s="26"/>
      <c r="EN32" s="26"/>
      <c r="EO32" s="26"/>
      <c r="EP32" s="26"/>
      <c r="EQ32" s="26"/>
      <c r="ER32" s="26"/>
      <c r="ES32" s="26"/>
      <c r="ET32" s="26"/>
      <c r="EU32" s="26"/>
      <c r="EV32" s="26"/>
      <c r="EW32" s="26"/>
      <c r="EX32" s="26"/>
      <c r="EY32" s="26"/>
      <c r="EZ32" s="26"/>
      <c r="FA32" s="26"/>
      <c r="FB32" s="26"/>
      <c r="FC32" s="26"/>
      <c r="FD32" s="26"/>
      <c r="FE32" s="26"/>
      <c r="FF32" s="26"/>
      <c r="FG32" s="26"/>
      <c r="FH32" s="42"/>
    </row>
    <row r="33" spans="1:164" s="27" customFormat="1" ht="18.600000000000001" customHeight="1" thickBot="1" x14ac:dyDescent="0.3">
      <c r="A33" s="85" t="s">
        <v>92</v>
      </c>
      <c r="B33" s="86"/>
      <c r="C33" s="86"/>
      <c r="D33" s="86"/>
      <c r="E33" s="133"/>
      <c r="F33" s="133"/>
      <c r="G33" s="133"/>
      <c r="H33" s="133"/>
      <c r="I33" s="57"/>
      <c r="J33" s="133"/>
      <c r="K33" s="58"/>
      <c r="L33" s="176"/>
      <c r="M33" s="87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24"/>
      <c r="AC33" s="24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73"/>
      <c r="CI33" s="74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  <c r="DO33" s="37"/>
      <c r="DP33" s="37"/>
      <c r="DQ33" s="37"/>
      <c r="DR33" s="37"/>
      <c r="DS33" s="37"/>
      <c r="DT33" s="37"/>
      <c r="DU33" s="73"/>
      <c r="DV33" s="74"/>
      <c r="DW33" s="37"/>
      <c r="DX33" s="37"/>
      <c r="DY33" s="37"/>
      <c r="DZ33" s="37"/>
      <c r="EA33" s="37"/>
      <c r="EB33" s="37"/>
      <c r="EC33" s="37"/>
      <c r="ED33" s="37"/>
      <c r="EE33" s="37"/>
      <c r="EF33" s="37"/>
      <c r="EG33" s="37"/>
      <c r="EH33" s="37"/>
      <c r="EI33" s="37"/>
      <c r="EJ33" s="37"/>
      <c r="EK33" s="37"/>
      <c r="EL33" s="37"/>
      <c r="EM33" s="37"/>
      <c r="EN33" s="37"/>
      <c r="EO33" s="37"/>
      <c r="EP33" s="37"/>
      <c r="EQ33" s="37"/>
      <c r="ER33" s="37"/>
      <c r="ES33" s="37"/>
      <c r="ET33" s="37"/>
      <c r="EU33" s="37"/>
      <c r="EV33" s="37"/>
      <c r="EW33" s="37"/>
      <c r="EX33" s="37"/>
      <c r="EY33" s="37"/>
      <c r="EZ33" s="37"/>
      <c r="FA33" s="37"/>
      <c r="FB33" s="37"/>
      <c r="FC33" s="37"/>
      <c r="FD33" s="37"/>
      <c r="FE33" s="37"/>
      <c r="FF33" s="37"/>
      <c r="FG33" s="37"/>
      <c r="FH33" s="38"/>
    </row>
    <row r="34" spans="1:164" s="27" customFormat="1" ht="19.899999999999999" customHeight="1" x14ac:dyDescent="0.25">
      <c r="A34" s="8" t="s">
        <v>3</v>
      </c>
      <c r="B34" s="89"/>
      <c r="C34" s="90"/>
      <c r="D34" s="90"/>
      <c r="E34" s="145"/>
      <c r="F34" s="145"/>
      <c r="G34" s="145"/>
      <c r="H34" s="149"/>
      <c r="I34" s="91">
        <v>0.55000000000000004</v>
      </c>
      <c r="J34" s="143"/>
      <c r="K34" s="94">
        <v>430</v>
      </c>
      <c r="L34" s="175"/>
      <c r="M34" s="64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  <c r="CG34" s="79"/>
      <c r="CH34" s="79"/>
      <c r="CI34" s="79"/>
      <c r="CJ34" s="79"/>
      <c r="CK34" s="79"/>
      <c r="CL34" s="79"/>
      <c r="CM34" s="79"/>
      <c r="CN34" s="79"/>
      <c r="CO34" s="79"/>
      <c r="CP34" s="79"/>
      <c r="CQ34" s="79"/>
      <c r="CR34" s="79"/>
      <c r="CS34" s="79"/>
      <c r="CT34" s="79"/>
      <c r="CU34" s="7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40"/>
    </row>
    <row r="35" spans="1:164" s="27" customFormat="1" ht="18.600000000000001" customHeight="1" thickBot="1" x14ac:dyDescent="0.3">
      <c r="A35" s="8" t="s">
        <v>4</v>
      </c>
      <c r="B35" s="100"/>
      <c r="C35" s="101"/>
      <c r="D35" s="101"/>
      <c r="E35" s="150"/>
      <c r="F35" s="150"/>
      <c r="G35" s="150"/>
      <c r="H35" s="151"/>
      <c r="I35" s="92"/>
      <c r="J35" s="140">
        <f>(G70*(I34-I30))</f>
        <v>0</v>
      </c>
      <c r="K35" s="95"/>
      <c r="L35" s="173"/>
      <c r="M35" s="39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40"/>
    </row>
    <row r="36" spans="1:164" s="27" customFormat="1" ht="18.600000000000001" customHeight="1" thickBot="1" x14ac:dyDescent="0.3">
      <c r="A36" s="97" t="s">
        <v>93</v>
      </c>
      <c r="B36" s="98"/>
      <c r="C36" s="98"/>
      <c r="D36" s="99"/>
      <c r="E36" s="146">
        <f>E70*I34</f>
        <v>0</v>
      </c>
      <c r="F36" s="147"/>
      <c r="G36" s="146">
        <f>E36*1.23</f>
        <v>0</v>
      </c>
      <c r="H36" s="152"/>
      <c r="I36" s="93"/>
      <c r="J36" s="142"/>
      <c r="K36" s="96"/>
      <c r="L36" s="174"/>
      <c r="M36" s="41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75"/>
      <c r="CI36" s="76"/>
      <c r="CJ36" s="26"/>
      <c r="CK36" s="26"/>
      <c r="CL36" s="26"/>
      <c r="CM36" s="26"/>
      <c r="CN36" s="26"/>
      <c r="CO36" s="26"/>
      <c r="CP36" s="26"/>
      <c r="CQ36" s="26"/>
      <c r="CR36" s="26"/>
      <c r="CS36" s="26"/>
      <c r="CT36" s="26"/>
      <c r="CU36" s="26"/>
      <c r="CV36" s="26"/>
      <c r="CW36" s="26"/>
      <c r="CX36" s="26"/>
      <c r="CY36" s="26"/>
      <c r="CZ36" s="26"/>
      <c r="DA36" s="26"/>
      <c r="DB36" s="26"/>
      <c r="DC36" s="26"/>
      <c r="DD36" s="26"/>
      <c r="DE36" s="26"/>
      <c r="DF36" s="26"/>
      <c r="DG36" s="26"/>
      <c r="DH36" s="26"/>
      <c r="DI36" s="26"/>
      <c r="DJ36" s="26"/>
      <c r="DK36" s="26"/>
      <c r="DL36" s="26"/>
      <c r="DM36" s="26"/>
      <c r="DN36" s="26"/>
      <c r="DO36" s="26"/>
      <c r="DP36" s="26"/>
      <c r="DQ36" s="26"/>
      <c r="DR36" s="26"/>
      <c r="DS36" s="26"/>
      <c r="DT36" s="26"/>
      <c r="DU36" s="75"/>
      <c r="DV36" s="76"/>
      <c r="DW36" s="26"/>
      <c r="DX36" s="26"/>
      <c r="DY36" s="26"/>
      <c r="DZ36" s="26"/>
      <c r="EA36" s="26"/>
      <c r="EB36" s="26"/>
      <c r="EC36" s="26"/>
      <c r="ED36" s="26"/>
      <c r="EE36" s="26"/>
      <c r="EF36" s="26"/>
      <c r="EG36" s="26"/>
      <c r="EH36" s="26"/>
      <c r="EI36" s="26"/>
      <c r="EJ36" s="26"/>
      <c r="EK36" s="26"/>
      <c r="EL36" s="26"/>
      <c r="EM36" s="26"/>
      <c r="EN36" s="26"/>
      <c r="EO36" s="26"/>
      <c r="EP36" s="26"/>
      <c r="EQ36" s="26"/>
      <c r="ER36" s="26"/>
      <c r="ES36" s="26"/>
      <c r="ET36" s="26"/>
      <c r="EU36" s="26"/>
      <c r="EV36" s="26"/>
      <c r="EW36" s="26"/>
      <c r="EX36" s="26"/>
      <c r="EY36" s="26"/>
      <c r="EZ36" s="26"/>
      <c r="FA36" s="26"/>
      <c r="FB36" s="26"/>
      <c r="FC36" s="26"/>
      <c r="FD36" s="26"/>
      <c r="FE36" s="26"/>
      <c r="FF36" s="26"/>
      <c r="FG36" s="26"/>
      <c r="FH36" s="42"/>
    </row>
    <row r="37" spans="1:164" s="27" customFormat="1" ht="18.600000000000001" customHeight="1" thickBot="1" x14ac:dyDescent="0.3">
      <c r="A37" s="85" t="s">
        <v>94</v>
      </c>
      <c r="B37" s="86"/>
      <c r="C37" s="86"/>
      <c r="D37" s="86"/>
      <c r="E37" s="133"/>
      <c r="F37" s="133"/>
      <c r="G37" s="133"/>
      <c r="H37" s="133"/>
      <c r="I37" s="57"/>
      <c r="J37" s="133"/>
      <c r="K37" s="58"/>
      <c r="L37" s="176"/>
      <c r="M37" s="87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24"/>
      <c r="AC37" s="24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73"/>
      <c r="CI37" s="74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73"/>
      <c r="DV37" s="74"/>
      <c r="DW37" s="37"/>
      <c r="DX37" s="37"/>
      <c r="DY37" s="37"/>
      <c r="DZ37" s="37"/>
      <c r="EA37" s="37"/>
      <c r="EB37" s="37"/>
      <c r="EC37" s="37"/>
      <c r="ED37" s="37"/>
      <c r="EE37" s="37"/>
      <c r="EF37" s="37"/>
      <c r="EG37" s="37"/>
      <c r="EH37" s="37"/>
      <c r="EI37" s="37"/>
      <c r="EJ37" s="37"/>
      <c r="EK37" s="37"/>
      <c r="EL37" s="37"/>
      <c r="EM37" s="37"/>
      <c r="EN37" s="37"/>
      <c r="EO37" s="37"/>
      <c r="EP37" s="37"/>
      <c r="EQ37" s="37"/>
      <c r="ER37" s="37"/>
      <c r="ES37" s="37"/>
      <c r="ET37" s="37"/>
      <c r="EU37" s="37"/>
      <c r="EV37" s="37"/>
      <c r="EW37" s="37"/>
      <c r="EX37" s="37"/>
      <c r="EY37" s="37"/>
      <c r="EZ37" s="37"/>
      <c r="FA37" s="37"/>
      <c r="FB37" s="37"/>
      <c r="FC37" s="37"/>
      <c r="FD37" s="37"/>
      <c r="FE37" s="37"/>
      <c r="FF37" s="37"/>
      <c r="FG37" s="37"/>
      <c r="FH37" s="38"/>
    </row>
    <row r="38" spans="1:164" s="27" customFormat="1" ht="18.600000000000001" customHeight="1" x14ac:dyDescent="0.25">
      <c r="A38" s="8" t="s">
        <v>3</v>
      </c>
      <c r="B38" s="89"/>
      <c r="C38" s="90"/>
      <c r="D38" s="90"/>
      <c r="E38" s="145"/>
      <c r="F38" s="145"/>
      <c r="G38" s="145"/>
      <c r="H38" s="145"/>
      <c r="I38" s="91">
        <v>0.6</v>
      </c>
      <c r="J38" s="143"/>
      <c r="K38" s="94">
        <v>490</v>
      </c>
      <c r="L38" s="175"/>
      <c r="M38" s="64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  <c r="BZ38" s="79"/>
      <c r="CA38" s="79"/>
      <c r="CB38" s="79"/>
      <c r="CC38" s="79"/>
      <c r="CD38" s="79"/>
      <c r="CE38" s="79"/>
      <c r="CF38" s="79"/>
      <c r="CG38" s="79"/>
      <c r="CH38" s="79"/>
      <c r="CI38" s="79"/>
      <c r="CJ38" s="79"/>
      <c r="CK38" s="79"/>
      <c r="CL38" s="79"/>
      <c r="CM38" s="79"/>
      <c r="CN38" s="79"/>
      <c r="CO38" s="79"/>
      <c r="CP38" s="79"/>
      <c r="CQ38" s="79"/>
      <c r="CR38" s="79"/>
      <c r="CS38" s="79"/>
      <c r="CT38" s="79"/>
      <c r="CU38" s="79"/>
      <c r="CV38" s="79"/>
      <c r="CW38" s="79"/>
      <c r="CX38" s="79"/>
      <c r="CY38" s="79"/>
      <c r="CZ38" s="79"/>
      <c r="DA38" s="79"/>
      <c r="DB38" s="79"/>
      <c r="DC38" s="79"/>
      <c r="DD38" s="79"/>
      <c r="DE38" s="79"/>
      <c r="DF38" s="79"/>
      <c r="DG38" s="80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40"/>
    </row>
    <row r="39" spans="1:164" s="27" customFormat="1" ht="18.600000000000001" customHeight="1" thickBot="1" x14ac:dyDescent="0.3">
      <c r="A39" s="8" t="s">
        <v>4</v>
      </c>
      <c r="B39" s="89"/>
      <c r="C39" s="90"/>
      <c r="D39" s="90"/>
      <c r="E39" s="145"/>
      <c r="F39" s="145"/>
      <c r="G39" s="145"/>
      <c r="H39" s="145"/>
      <c r="I39" s="92"/>
      <c r="J39" s="140">
        <f>(G70*(I38-I34))</f>
        <v>0</v>
      </c>
      <c r="K39" s="95"/>
      <c r="L39" s="173"/>
      <c r="M39" s="39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40"/>
    </row>
    <row r="40" spans="1:164" s="27" customFormat="1" ht="18.600000000000001" customHeight="1" thickBot="1" x14ac:dyDescent="0.3">
      <c r="A40" s="97" t="s">
        <v>95</v>
      </c>
      <c r="B40" s="98"/>
      <c r="C40" s="98"/>
      <c r="D40" s="99"/>
      <c r="E40" s="146">
        <f>E70*I38</f>
        <v>0</v>
      </c>
      <c r="F40" s="147"/>
      <c r="G40" s="146">
        <f>E40*1.23</f>
        <v>0</v>
      </c>
      <c r="H40" s="148"/>
      <c r="I40" s="93"/>
      <c r="J40" s="142"/>
      <c r="K40" s="96"/>
      <c r="L40" s="174"/>
      <c r="M40" s="41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  <c r="BX40" s="26"/>
      <c r="BY40" s="26"/>
      <c r="BZ40" s="26"/>
      <c r="CA40" s="26"/>
      <c r="CB40" s="26"/>
      <c r="CC40" s="26"/>
      <c r="CD40" s="26"/>
      <c r="CE40" s="26"/>
      <c r="CF40" s="26"/>
      <c r="CG40" s="26"/>
      <c r="CH40" s="75"/>
      <c r="CI40" s="76"/>
      <c r="CJ40" s="26"/>
      <c r="CK40" s="26"/>
      <c r="CL40" s="26"/>
      <c r="CM40" s="26"/>
      <c r="CN40" s="26"/>
      <c r="CO40" s="26"/>
      <c r="CP40" s="26"/>
      <c r="CQ40" s="26"/>
      <c r="CR40" s="26"/>
      <c r="CS40" s="26"/>
      <c r="CT40" s="26"/>
      <c r="CU40" s="26"/>
      <c r="CV40" s="26"/>
      <c r="CW40" s="26"/>
      <c r="CX40" s="26"/>
      <c r="CY40" s="26"/>
      <c r="CZ40" s="26"/>
      <c r="DA40" s="26"/>
      <c r="DB40" s="26"/>
      <c r="DC40" s="26"/>
      <c r="DD40" s="26"/>
      <c r="DE40" s="26"/>
      <c r="DF40" s="26"/>
      <c r="DG40" s="26"/>
      <c r="DH40" s="26"/>
      <c r="DI40" s="26"/>
      <c r="DJ40" s="26"/>
      <c r="DK40" s="26"/>
      <c r="DL40" s="26"/>
      <c r="DM40" s="26"/>
      <c r="DN40" s="26"/>
      <c r="DO40" s="26"/>
      <c r="DP40" s="26"/>
      <c r="DQ40" s="26"/>
      <c r="DR40" s="26"/>
      <c r="DS40" s="26"/>
      <c r="DT40" s="26"/>
      <c r="DU40" s="75"/>
      <c r="DV40" s="76"/>
      <c r="DW40" s="26"/>
      <c r="DX40" s="26"/>
      <c r="DY40" s="26"/>
      <c r="DZ40" s="26"/>
      <c r="EA40" s="26"/>
      <c r="EB40" s="26"/>
      <c r="EC40" s="26"/>
      <c r="ED40" s="26"/>
      <c r="EE40" s="26"/>
      <c r="EF40" s="26"/>
      <c r="EG40" s="26"/>
      <c r="EH40" s="26"/>
      <c r="EI40" s="26"/>
      <c r="EJ40" s="26"/>
      <c r="EK40" s="26"/>
      <c r="EL40" s="26"/>
      <c r="EM40" s="26"/>
      <c r="EN40" s="26"/>
      <c r="EO40" s="26"/>
      <c r="EP40" s="26"/>
      <c r="EQ40" s="26"/>
      <c r="ER40" s="26"/>
      <c r="ES40" s="26"/>
      <c r="ET40" s="26"/>
      <c r="EU40" s="26"/>
      <c r="EV40" s="26"/>
      <c r="EW40" s="26"/>
      <c r="EX40" s="26"/>
      <c r="EY40" s="26"/>
      <c r="EZ40" s="26"/>
      <c r="FA40" s="26"/>
      <c r="FB40" s="26"/>
      <c r="FC40" s="26"/>
      <c r="FD40" s="26"/>
      <c r="FE40" s="26"/>
      <c r="FF40" s="26"/>
      <c r="FG40" s="26"/>
      <c r="FH40" s="42"/>
    </row>
    <row r="41" spans="1:164" s="27" customFormat="1" ht="18.600000000000001" customHeight="1" thickBot="1" x14ac:dyDescent="0.3">
      <c r="A41" s="85" t="s">
        <v>96</v>
      </c>
      <c r="B41" s="86"/>
      <c r="C41" s="86"/>
      <c r="D41" s="86"/>
      <c r="E41" s="133"/>
      <c r="F41" s="133"/>
      <c r="G41" s="133"/>
      <c r="H41" s="133"/>
      <c r="I41" s="57"/>
      <c r="J41" s="133"/>
      <c r="K41" s="58"/>
      <c r="L41" s="176"/>
      <c r="M41" s="87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24"/>
      <c r="AC41" s="24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73"/>
      <c r="CI41" s="74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73"/>
      <c r="DV41" s="74"/>
      <c r="DW41" s="37"/>
      <c r="DX41" s="37"/>
      <c r="DY41" s="37"/>
      <c r="DZ41" s="37"/>
      <c r="EA41" s="37"/>
      <c r="EB41" s="37"/>
      <c r="EC41" s="37"/>
      <c r="ED41" s="37"/>
      <c r="EE41" s="37"/>
      <c r="EF41" s="37"/>
      <c r="EG41" s="37"/>
      <c r="EH41" s="37"/>
      <c r="EI41" s="37"/>
      <c r="EJ41" s="37"/>
      <c r="EK41" s="37"/>
      <c r="EL41" s="37"/>
      <c r="EM41" s="37"/>
      <c r="EN41" s="37"/>
      <c r="EO41" s="37"/>
      <c r="EP41" s="37"/>
      <c r="EQ41" s="37"/>
      <c r="ER41" s="37"/>
      <c r="ES41" s="37"/>
      <c r="ET41" s="37"/>
      <c r="EU41" s="37"/>
      <c r="EV41" s="37"/>
      <c r="EW41" s="37"/>
      <c r="EX41" s="37"/>
      <c r="EY41" s="37"/>
      <c r="EZ41" s="37"/>
      <c r="FA41" s="37"/>
      <c r="FB41" s="37"/>
      <c r="FC41" s="37"/>
      <c r="FD41" s="37"/>
      <c r="FE41" s="37"/>
      <c r="FF41" s="37"/>
      <c r="FG41" s="37"/>
      <c r="FH41" s="38"/>
    </row>
    <row r="42" spans="1:164" s="27" customFormat="1" ht="15.6" customHeight="1" x14ac:dyDescent="0.25">
      <c r="A42" s="8" t="s">
        <v>3</v>
      </c>
      <c r="B42" s="89"/>
      <c r="C42" s="90"/>
      <c r="D42" s="90"/>
      <c r="E42" s="145"/>
      <c r="F42" s="145"/>
      <c r="G42" s="145"/>
      <c r="H42" s="149"/>
      <c r="I42" s="91">
        <v>0.7</v>
      </c>
      <c r="J42" s="143"/>
      <c r="K42" s="94">
        <v>530</v>
      </c>
      <c r="L42" s="175"/>
      <c r="M42" s="64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79"/>
      <c r="CA42" s="79"/>
      <c r="CB42" s="79"/>
      <c r="CC42" s="79"/>
      <c r="CD42" s="79"/>
      <c r="CE42" s="79"/>
      <c r="CF42" s="79"/>
      <c r="CG42" s="79"/>
      <c r="CH42" s="79"/>
      <c r="CI42" s="79"/>
      <c r="CJ42" s="79"/>
      <c r="CK42" s="79"/>
      <c r="CL42" s="79"/>
      <c r="CM42" s="79"/>
      <c r="CN42" s="79"/>
      <c r="CO42" s="79"/>
      <c r="CP42" s="79"/>
      <c r="CQ42" s="79"/>
      <c r="CR42" s="79"/>
      <c r="CS42" s="79"/>
      <c r="CT42" s="79"/>
      <c r="CU42" s="79"/>
      <c r="CV42" s="79"/>
      <c r="CW42" s="79"/>
      <c r="CX42" s="79"/>
      <c r="CY42" s="79"/>
      <c r="CZ42" s="79"/>
      <c r="DA42" s="79"/>
      <c r="DB42" s="79"/>
      <c r="DC42" s="79"/>
      <c r="DD42" s="79"/>
      <c r="DE42" s="79"/>
      <c r="DF42" s="79"/>
      <c r="DG42" s="79"/>
      <c r="DH42" s="79"/>
      <c r="DI42" s="79"/>
      <c r="DJ42" s="79"/>
      <c r="DK42" s="79"/>
      <c r="DL42" s="79"/>
      <c r="DM42" s="79"/>
      <c r="DN42" s="7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40"/>
    </row>
    <row r="43" spans="1:164" s="27" customFormat="1" ht="18.600000000000001" customHeight="1" thickBot="1" x14ac:dyDescent="0.3">
      <c r="A43" s="8" t="s">
        <v>4</v>
      </c>
      <c r="B43" s="100"/>
      <c r="C43" s="101"/>
      <c r="D43" s="101"/>
      <c r="E43" s="150"/>
      <c r="F43" s="150"/>
      <c r="G43" s="150"/>
      <c r="H43" s="151"/>
      <c r="I43" s="92"/>
      <c r="J43" s="140">
        <f>(G70*(I42-I38))</f>
        <v>0</v>
      </c>
      <c r="K43" s="95"/>
      <c r="L43" s="173"/>
      <c r="M43" s="39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40"/>
    </row>
    <row r="44" spans="1:164" s="27" customFormat="1" ht="18.600000000000001" customHeight="1" thickBot="1" x14ac:dyDescent="0.3">
      <c r="A44" s="97" t="s">
        <v>97</v>
      </c>
      <c r="B44" s="98"/>
      <c r="C44" s="98"/>
      <c r="D44" s="99"/>
      <c r="E44" s="146">
        <f>E70*I42</f>
        <v>0</v>
      </c>
      <c r="F44" s="147"/>
      <c r="G44" s="146">
        <f>E44*1.23</f>
        <v>0</v>
      </c>
      <c r="H44" s="152"/>
      <c r="I44" s="93"/>
      <c r="J44" s="142"/>
      <c r="K44" s="96"/>
      <c r="L44" s="174"/>
      <c r="M44" s="41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  <c r="BX44" s="26"/>
      <c r="BY44" s="26"/>
      <c r="BZ44" s="26"/>
      <c r="CA44" s="26"/>
      <c r="CB44" s="26"/>
      <c r="CC44" s="26"/>
      <c r="CD44" s="26"/>
      <c r="CE44" s="26"/>
      <c r="CF44" s="26"/>
      <c r="CG44" s="26"/>
      <c r="CH44" s="75"/>
      <c r="CI44" s="76"/>
      <c r="CJ44" s="26"/>
      <c r="CK44" s="26"/>
      <c r="CL44" s="26"/>
      <c r="CM44" s="26"/>
      <c r="CN44" s="26"/>
      <c r="CO44" s="26"/>
      <c r="CP44" s="26"/>
      <c r="CQ44" s="26"/>
      <c r="CR44" s="26"/>
      <c r="CS44" s="26"/>
      <c r="CT44" s="26"/>
      <c r="CU44" s="26"/>
      <c r="CV44" s="26"/>
      <c r="CW44" s="26"/>
      <c r="CX44" s="26"/>
      <c r="CY44" s="26"/>
      <c r="CZ44" s="26"/>
      <c r="DA44" s="26"/>
      <c r="DB44" s="26"/>
      <c r="DC44" s="26"/>
      <c r="DD44" s="26"/>
      <c r="DE44" s="26"/>
      <c r="DF44" s="26"/>
      <c r="DG44" s="26"/>
      <c r="DH44" s="26"/>
      <c r="DI44" s="26"/>
      <c r="DJ44" s="26"/>
      <c r="DK44" s="26"/>
      <c r="DL44" s="26"/>
      <c r="DM44" s="26"/>
      <c r="DN44" s="26"/>
      <c r="DO44" s="26"/>
      <c r="DP44" s="26"/>
      <c r="DQ44" s="26"/>
      <c r="DR44" s="26"/>
      <c r="DS44" s="26"/>
      <c r="DT44" s="26"/>
      <c r="DU44" s="75"/>
      <c r="DV44" s="76"/>
      <c r="DW44" s="26"/>
      <c r="DX44" s="26"/>
      <c r="DY44" s="26"/>
      <c r="DZ44" s="26"/>
      <c r="EA44" s="26"/>
      <c r="EB44" s="26"/>
      <c r="EC44" s="26"/>
      <c r="ED44" s="26"/>
      <c r="EE44" s="26"/>
      <c r="EF44" s="26"/>
      <c r="EG44" s="26"/>
      <c r="EH44" s="26"/>
      <c r="EI44" s="26"/>
      <c r="EJ44" s="26"/>
      <c r="EK44" s="26"/>
      <c r="EL44" s="26"/>
      <c r="EM44" s="26"/>
      <c r="EN44" s="26"/>
      <c r="EO44" s="26"/>
      <c r="EP44" s="26"/>
      <c r="EQ44" s="26"/>
      <c r="ER44" s="26"/>
      <c r="ES44" s="26"/>
      <c r="ET44" s="26"/>
      <c r="EU44" s="26"/>
      <c r="EV44" s="26"/>
      <c r="EW44" s="26"/>
      <c r="EX44" s="26"/>
      <c r="EY44" s="26"/>
      <c r="EZ44" s="26"/>
      <c r="FA44" s="26"/>
      <c r="FB44" s="26"/>
      <c r="FC44" s="26"/>
      <c r="FD44" s="26"/>
      <c r="FE44" s="26"/>
      <c r="FF44" s="26"/>
      <c r="FG44" s="26"/>
      <c r="FH44" s="42"/>
    </row>
    <row r="45" spans="1:164" s="27" customFormat="1" ht="18.600000000000001" customHeight="1" thickBot="1" x14ac:dyDescent="0.3">
      <c r="A45" s="85" t="s">
        <v>98</v>
      </c>
      <c r="B45" s="86"/>
      <c r="C45" s="86"/>
      <c r="D45" s="86"/>
      <c r="E45" s="133"/>
      <c r="F45" s="133"/>
      <c r="G45" s="133"/>
      <c r="H45" s="133"/>
      <c r="I45" s="57"/>
      <c r="J45" s="133"/>
      <c r="K45" s="58"/>
      <c r="L45" s="176"/>
      <c r="M45" s="87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24"/>
      <c r="AC45" s="24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73"/>
      <c r="CI45" s="74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7"/>
      <c r="DN45" s="37"/>
      <c r="DO45" s="37"/>
      <c r="DP45" s="37"/>
      <c r="DQ45" s="37"/>
      <c r="DR45" s="37"/>
      <c r="DS45" s="37"/>
      <c r="DT45" s="37"/>
      <c r="DU45" s="73"/>
      <c r="DV45" s="74"/>
      <c r="DW45" s="37"/>
      <c r="DX45" s="37"/>
      <c r="DY45" s="37"/>
      <c r="DZ45" s="37"/>
      <c r="EA45" s="37"/>
      <c r="EB45" s="37"/>
      <c r="EC45" s="37"/>
      <c r="ED45" s="37"/>
      <c r="EE45" s="37"/>
      <c r="EF45" s="37"/>
      <c r="EG45" s="37"/>
      <c r="EH45" s="37"/>
      <c r="EI45" s="37"/>
      <c r="EJ45" s="37"/>
      <c r="EK45" s="37"/>
      <c r="EL45" s="37"/>
      <c r="EM45" s="37"/>
      <c r="EN45" s="37"/>
      <c r="EO45" s="37"/>
      <c r="EP45" s="37"/>
      <c r="EQ45" s="37"/>
      <c r="ER45" s="37"/>
      <c r="ES45" s="37"/>
      <c r="ET45" s="37"/>
      <c r="EU45" s="37"/>
      <c r="EV45" s="37"/>
      <c r="EW45" s="37"/>
      <c r="EX45" s="37"/>
      <c r="EY45" s="37"/>
      <c r="EZ45" s="37"/>
      <c r="FA45" s="37"/>
      <c r="FB45" s="37"/>
      <c r="FC45" s="37"/>
      <c r="FD45" s="37"/>
      <c r="FE45" s="37"/>
      <c r="FF45" s="37"/>
      <c r="FG45" s="37"/>
      <c r="FH45" s="38"/>
    </row>
    <row r="46" spans="1:164" s="27" customFormat="1" ht="16.149999999999999" customHeight="1" x14ac:dyDescent="0.25">
      <c r="A46" s="8" t="s">
        <v>3</v>
      </c>
      <c r="B46" s="89"/>
      <c r="C46" s="90"/>
      <c r="D46" s="90"/>
      <c r="E46" s="145"/>
      <c r="F46" s="145"/>
      <c r="G46" s="145"/>
      <c r="H46" s="145"/>
      <c r="I46" s="91">
        <v>0.8</v>
      </c>
      <c r="J46" s="143"/>
      <c r="K46" s="94">
        <v>590</v>
      </c>
      <c r="L46" s="175"/>
      <c r="M46" s="64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79"/>
      <c r="CA46" s="79"/>
      <c r="CB46" s="79"/>
      <c r="CC46" s="79"/>
      <c r="CD46" s="79"/>
      <c r="CE46" s="79"/>
      <c r="CF46" s="79"/>
      <c r="CG46" s="79"/>
      <c r="CH46" s="79"/>
      <c r="CI46" s="79"/>
      <c r="CJ46" s="79"/>
      <c r="CK46" s="79"/>
      <c r="CL46" s="79"/>
      <c r="CM46" s="79"/>
      <c r="CN46" s="79"/>
      <c r="CO46" s="79"/>
      <c r="CP46" s="79"/>
      <c r="CQ46" s="79"/>
      <c r="CR46" s="79"/>
      <c r="CS46" s="79"/>
      <c r="CT46" s="79"/>
      <c r="CU46" s="79"/>
      <c r="CV46" s="79"/>
      <c r="CW46" s="79"/>
      <c r="CX46" s="79"/>
      <c r="CY46" s="79"/>
      <c r="CZ46" s="79"/>
      <c r="DA46" s="79"/>
      <c r="DB46" s="79"/>
      <c r="DC46" s="79"/>
      <c r="DD46" s="79"/>
      <c r="DE46" s="79"/>
      <c r="DF46" s="79"/>
      <c r="DG46" s="79"/>
      <c r="DH46" s="79"/>
      <c r="DI46" s="79"/>
      <c r="DJ46" s="79"/>
      <c r="DK46" s="79"/>
      <c r="DL46" s="79"/>
      <c r="DM46" s="79"/>
      <c r="DN46" s="79"/>
      <c r="DO46" s="79"/>
      <c r="DP46" s="79"/>
      <c r="DQ46" s="79"/>
      <c r="DR46" s="79"/>
      <c r="DS46" s="79"/>
      <c r="DT46" s="79"/>
      <c r="DU46" s="79"/>
      <c r="DV46" s="79"/>
      <c r="DW46" s="7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40"/>
    </row>
    <row r="47" spans="1:164" s="27" customFormat="1" ht="18.600000000000001" customHeight="1" thickBot="1" x14ac:dyDescent="0.3">
      <c r="A47" s="8" t="s">
        <v>4</v>
      </c>
      <c r="B47" s="89"/>
      <c r="C47" s="90"/>
      <c r="D47" s="90"/>
      <c r="E47" s="145"/>
      <c r="F47" s="145"/>
      <c r="G47" s="145"/>
      <c r="H47" s="145"/>
      <c r="I47" s="92"/>
      <c r="J47" s="140">
        <f>(G70*(I46-I42))</f>
        <v>0</v>
      </c>
      <c r="K47" s="95"/>
      <c r="L47" s="173"/>
      <c r="M47" s="39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40"/>
    </row>
    <row r="48" spans="1:164" s="27" customFormat="1" ht="18.600000000000001" customHeight="1" thickBot="1" x14ac:dyDescent="0.3">
      <c r="A48" s="97" t="s">
        <v>99</v>
      </c>
      <c r="B48" s="98"/>
      <c r="C48" s="98"/>
      <c r="D48" s="99"/>
      <c r="E48" s="146">
        <f>E70*I46</f>
        <v>0</v>
      </c>
      <c r="F48" s="147"/>
      <c r="G48" s="146">
        <f>E48*1.23</f>
        <v>0</v>
      </c>
      <c r="H48" s="148"/>
      <c r="I48" s="93"/>
      <c r="J48" s="142"/>
      <c r="K48" s="96"/>
      <c r="L48" s="174"/>
      <c r="M48" s="41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6"/>
      <c r="BW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75"/>
      <c r="CI48" s="76"/>
      <c r="CJ48" s="26"/>
      <c r="CK48" s="26"/>
      <c r="CL48" s="26"/>
      <c r="CM48" s="26"/>
      <c r="CN48" s="26"/>
      <c r="CO48" s="26"/>
      <c r="CP48" s="26"/>
      <c r="CQ48" s="26"/>
      <c r="CR48" s="26"/>
      <c r="CS48" s="26"/>
      <c r="CT48" s="26"/>
      <c r="CU48" s="26"/>
      <c r="CV48" s="26"/>
      <c r="CW48" s="26"/>
      <c r="CX48" s="26"/>
      <c r="CY48" s="26"/>
      <c r="CZ48" s="26"/>
      <c r="DA48" s="26"/>
      <c r="DB48" s="26"/>
      <c r="DC48" s="26"/>
      <c r="DD48" s="26"/>
      <c r="DE48" s="26"/>
      <c r="DF48" s="26"/>
      <c r="DG48" s="26"/>
      <c r="DH48" s="26"/>
      <c r="DI48" s="26"/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  <c r="DU48" s="75"/>
      <c r="DV48" s="76"/>
      <c r="DW48" s="26"/>
      <c r="DX48" s="26"/>
      <c r="DY48" s="26"/>
      <c r="DZ48" s="26"/>
      <c r="EA48" s="26"/>
      <c r="EB48" s="26"/>
      <c r="EC48" s="26"/>
      <c r="ED48" s="26"/>
      <c r="EE48" s="26"/>
      <c r="EF48" s="26"/>
      <c r="EG48" s="26"/>
      <c r="EH48" s="26"/>
      <c r="EI48" s="26"/>
      <c r="EJ48" s="26"/>
      <c r="EK48" s="26"/>
      <c r="EL48" s="26"/>
      <c r="EM48" s="26"/>
      <c r="EN48" s="26"/>
      <c r="EO48" s="26"/>
      <c r="EP48" s="26"/>
      <c r="EQ48" s="26"/>
      <c r="ER48" s="26"/>
      <c r="ES48" s="26"/>
      <c r="ET48" s="26"/>
      <c r="EU48" s="26"/>
      <c r="EV48" s="26"/>
      <c r="EW48" s="26"/>
      <c r="EX48" s="26"/>
      <c r="EY48" s="26"/>
      <c r="EZ48" s="26"/>
      <c r="FA48" s="26"/>
      <c r="FB48" s="26"/>
      <c r="FC48" s="26"/>
      <c r="FD48" s="26"/>
      <c r="FE48" s="26"/>
      <c r="FF48" s="26"/>
      <c r="FG48" s="26"/>
      <c r="FH48" s="42"/>
    </row>
    <row r="49" spans="1:164" s="27" customFormat="1" ht="18.600000000000001" customHeight="1" thickBot="1" x14ac:dyDescent="0.3">
      <c r="A49" s="85" t="s">
        <v>101</v>
      </c>
      <c r="B49" s="86"/>
      <c r="C49" s="86"/>
      <c r="D49" s="86"/>
      <c r="E49" s="133"/>
      <c r="F49" s="133"/>
      <c r="G49" s="133"/>
      <c r="H49" s="133"/>
      <c r="I49" s="57"/>
      <c r="J49" s="133"/>
      <c r="K49" s="58"/>
      <c r="L49" s="176"/>
      <c r="M49" s="87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24"/>
      <c r="AC49" s="24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37"/>
      <c r="BR49" s="37"/>
      <c r="BS49" s="37"/>
      <c r="BT49" s="37"/>
      <c r="BU49" s="37"/>
      <c r="BV49" s="37"/>
      <c r="BW49" s="37"/>
      <c r="BX49" s="37"/>
      <c r="BY49" s="37"/>
      <c r="BZ49" s="37"/>
      <c r="CA49" s="37"/>
      <c r="CB49" s="37"/>
      <c r="CC49" s="37"/>
      <c r="CD49" s="37"/>
      <c r="CE49" s="37"/>
      <c r="CF49" s="37"/>
      <c r="CG49" s="37"/>
      <c r="CH49" s="73"/>
      <c r="CI49" s="74"/>
      <c r="CJ49" s="37"/>
      <c r="CK49" s="37"/>
      <c r="CL49" s="37"/>
      <c r="CM49" s="37"/>
      <c r="CN49" s="37"/>
      <c r="CO49" s="37"/>
      <c r="CP49" s="37"/>
      <c r="CQ49" s="37"/>
      <c r="CR49" s="37"/>
      <c r="CS49" s="37"/>
      <c r="CT49" s="37"/>
      <c r="CU49" s="37"/>
      <c r="CV49" s="37"/>
      <c r="CW49" s="37"/>
      <c r="CX49" s="37"/>
      <c r="CY49" s="37"/>
      <c r="CZ49" s="37"/>
      <c r="DA49" s="37"/>
      <c r="DB49" s="37"/>
      <c r="DC49" s="37"/>
      <c r="DD49" s="37"/>
      <c r="DE49" s="37"/>
      <c r="DF49" s="37"/>
      <c r="DG49" s="37"/>
      <c r="DH49" s="37"/>
      <c r="DI49" s="37"/>
      <c r="DJ49" s="37"/>
      <c r="DK49" s="37"/>
      <c r="DL49" s="37"/>
      <c r="DM49" s="37"/>
      <c r="DN49" s="37"/>
      <c r="DO49" s="37"/>
      <c r="DP49" s="37"/>
      <c r="DQ49" s="37"/>
      <c r="DR49" s="37"/>
      <c r="DS49" s="37"/>
      <c r="DT49" s="37"/>
      <c r="DU49" s="73"/>
      <c r="DV49" s="74"/>
      <c r="DW49" s="37"/>
      <c r="DX49" s="37"/>
      <c r="DY49" s="37"/>
      <c r="DZ49" s="37"/>
      <c r="EA49" s="37"/>
      <c r="EB49" s="37"/>
      <c r="EC49" s="37"/>
      <c r="ED49" s="37"/>
      <c r="EE49" s="37"/>
      <c r="EF49" s="37"/>
      <c r="EG49" s="37"/>
      <c r="EH49" s="37"/>
      <c r="EI49" s="37"/>
      <c r="EJ49" s="37"/>
      <c r="EK49" s="37"/>
      <c r="EL49" s="37"/>
      <c r="EM49" s="37"/>
      <c r="EN49" s="37"/>
      <c r="EO49" s="37"/>
      <c r="EP49" s="37"/>
      <c r="EQ49" s="37"/>
      <c r="ER49" s="37"/>
      <c r="ES49" s="37"/>
      <c r="ET49" s="37"/>
      <c r="EU49" s="37"/>
      <c r="EV49" s="37"/>
      <c r="EW49" s="37"/>
      <c r="EX49" s="37"/>
      <c r="EY49" s="37"/>
      <c r="EZ49" s="37"/>
      <c r="FA49" s="37"/>
      <c r="FB49" s="37"/>
      <c r="FC49" s="37"/>
      <c r="FD49" s="37"/>
      <c r="FE49" s="37"/>
      <c r="FF49" s="37"/>
      <c r="FG49" s="37"/>
      <c r="FH49" s="38"/>
    </row>
    <row r="50" spans="1:164" s="27" customFormat="1" ht="18.600000000000001" customHeight="1" x14ac:dyDescent="0.25">
      <c r="A50" s="8" t="s">
        <v>3</v>
      </c>
      <c r="B50" s="89"/>
      <c r="C50" s="90"/>
      <c r="D50" s="90"/>
      <c r="E50" s="145"/>
      <c r="F50" s="145"/>
      <c r="G50" s="145"/>
      <c r="H50" s="145"/>
      <c r="I50" s="91">
        <v>0.85</v>
      </c>
      <c r="J50" s="143"/>
      <c r="K50" s="94">
        <v>660</v>
      </c>
      <c r="L50" s="175"/>
      <c r="M50" s="64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79"/>
      <c r="BZ50" s="79"/>
      <c r="CA50" s="79"/>
      <c r="CB50" s="79"/>
      <c r="CC50" s="79"/>
      <c r="CD50" s="79"/>
      <c r="CE50" s="79"/>
      <c r="CF50" s="79"/>
      <c r="CG50" s="79"/>
      <c r="CH50" s="79"/>
      <c r="CI50" s="79"/>
      <c r="CJ50" s="79"/>
      <c r="CK50" s="79"/>
      <c r="CL50" s="79"/>
      <c r="CM50" s="79"/>
      <c r="CN50" s="79"/>
      <c r="CO50" s="79"/>
      <c r="CP50" s="79"/>
      <c r="CQ50" s="79"/>
      <c r="CR50" s="79"/>
      <c r="CS50" s="79"/>
      <c r="CT50" s="79"/>
      <c r="CU50" s="79"/>
      <c r="CV50" s="79"/>
      <c r="CW50" s="79"/>
      <c r="CX50" s="79"/>
      <c r="CY50" s="79"/>
      <c r="CZ50" s="79"/>
      <c r="DA50" s="79"/>
      <c r="DB50" s="79"/>
      <c r="DC50" s="79"/>
      <c r="DD50" s="79"/>
      <c r="DE50" s="79"/>
      <c r="DF50" s="79"/>
      <c r="DG50" s="79"/>
      <c r="DH50" s="79"/>
      <c r="DI50" s="79"/>
      <c r="DJ50" s="79"/>
      <c r="DK50" s="79"/>
      <c r="DL50" s="79"/>
      <c r="DM50" s="79"/>
      <c r="DN50" s="79"/>
      <c r="DO50" s="79"/>
      <c r="DP50" s="79"/>
      <c r="DQ50" s="79"/>
      <c r="DR50" s="79"/>
      <c r="DS50" s="79"/>
      <c r="DT50" s="79"/>
      <c r="DU50" s="79"/>
      <c r="DV50" s="79"/>
      <c r="DW50" s="79"/>
      <c r="DX50" s="79"/>
      <c r="DY50" s="79"/>
      <c r="DZ50" s="79"/>
      <c r="EA50" s="79"/>
      <c r="EB50" s="79"/>
      <c r="EC50" s="79"/>
      <c r="ED50" s="79"/>
      <c r="EE50" s="80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40"/>
    </row>
    <row r="51" spans="1:164" s="27" customFormat="1" ht="18.600000000000001" customHeight="1" thickBot="1" x14ac:dyDescent="0.3">
      <c r="A51" s="8" t="s">
        <v>4</v>
      </c>
      <c r="B51" s="89"/>
      <c r="C51" s="90"/>
      <c r="D51" s="90"/>
      <c r="E51" s="145"/>
      <c r="F51" s="145"/>
      <c r="G51" s="145"/>
      <c r="H51" s="145"/>
      <c r="I51" s="92"/>
      <c r="J51" s="140">
        <f>(G70*(I50-I46))</f>
        <v>0</v>
      </c>
      <c r="K51" s="95"/>
      <c r="L51" s="173"/>
      <c r="M51" s="39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40"/>
    </row>
    <row r="52" spans="1:164" s="27" customFormat="1" ht="18.600000000000001" customHeight="1" thickBot="1" x14ac:dyDescent="0.3">
      <c r="A52" s="97" t="s">
        <v>102</v>
      </c>
      <c r="B52" s="98"/>
      <c r="C52" s="98"/>
      <c r="D52" s="99"/>
      <c r="E52" s="146">
        <f>E70*I50</f>
        <v>0</v>
      </c>
      <c r="F52" s="147"/>
      <c r="G52" s="146">
        <f>E52*1.23</f>
        <v>0</v>
      </c>
      <c r="H52" s="148"/>
      <c r="I52" s="93"/>
      <c r="J52" s="142"/>
      <c r="K52" s="96"/>
      <c r="L52" s="174"/>
      <c r="M52" s="41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75"/>
      <c r="CI52" s="7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75"/>
      <c r="DV52" s="7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  <c r="EL52" s="26"/>
      <c r="EM52" s="26"/>
      <c r="EN52" s="26"/>
      <c r="EO52" s="26"/>
      <c r="EP52" s="26"/>
      <c r="EQ52" s="26"/>
      <c r="ER52" s="26"/>
      <c r="ES52" s="26"/>
      <c r="ET52" s="26"/>
      <c r="EU52" s="26"/>
      <c r="EV52" s="26"/>
      <c r="EW52" s="26"/>
      <c r="EX52" s="26"/>
      <c r="EY52" s="26"/>
      <c r="EZ52" s="26"/>
      <c r="FA52" s="26"/>
      <c r="FB52" s="26"/>
      <c r="FC52" s="26"/>
      <c r="FD52" s="26"/>
      <c r="FE52" s="26"/>
      <c r="FF52" s="26"/>
      <c r="FG52" s="26"/>
      <c r="FH52" s="42"/>
    </row>
    <row r="53" spans="1:164" s="27" customFormat="1" ht="18.600000000000001" customHeight="1" thickBot="1" x14ac:dyDescent="0.3">
      <c r="A53" s="85" t="s">
        <v>103</v>
      </c>
      <c r="B53" s="86"/>
      <c r="C53" s="86"/>
      <c r="D53" s="86"/>
      <c r="E53" s="133"/>
      <c r="F53" s="133"/>
      <c r="G53" s="133"/>
      <c r="H53" s="133"/>
      <c r="I53" s="57"/>
      <c r="J53" s="133"/>
      <c r="K53" s="58"/>
      <c r="L53" s="176"/>
      <c r="M53" s="87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24"/>
      <c r="AC53" s="24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7"/>
      <c r="CE53" s="37"/>
      <c r="CF53" s="37"/>
      <c r="CG53" s="37"/>
      <c r="CH53" s="73"/>
      <c r="CI53" s="74"/>
      <c r="CJ53" s="37"/>
      <c r="CK53" s="37"/>
      <c r="CL53" s="37"/>
      <c r="CM53" s="37"/>
      <c r="CN53" s="37"/>
      <c r="CO53" s="37"/>
      <c r="CP53" s="37"/>
      <c r="CQ53" s="37"/>
      <c r="CR53" s="37"/>
      <c r="CS53" s="37"/>
      <c r="CT53" s="37"/>
      <c r="CU53" s="37"/>
      <c r="CV53" s="37"/>
      <c r="CW53" s="37"/>
      <c r="CX53" s="37"/>
      <c r="CY53" s="37"/>
      <c r="CZ53" s="37"/>
      <c r="DA53" s="37"/>
      <c r="DB53" s="37"/>
      <c r="DC53" s="37"/>
      <c r="DD53" s="37"/>
      <c r="DE53" s="37"/>
      <c r="DF53" s="37"/>
      <c r="DG53" s="37"/>
      <c r="DH53" s="37"/>
      <c r="DI53" s="37"/>
      <c r="DJ53" s="37"/>
      <c r="DK53" s="37"/>
      <c r="DL53" s="37"/>
      <c r="DM53" s="37"/>
      <c r="DN53" s="37"/>
      <c r="DO53" s="37"/>
      <c r="DP53" s="37"/>
      <c r="DQ53" s="37"/>
      <c r="DR53" s="37"/>
      <c r="DS53" s="37"/>
      <c r="DT53" s="37"/>
      <c r="DU53" s="73"/>
      <c r="DV53" s="74"/>
      <c r="DW53" s="37"/>
      <c r="DX53" s="37"/>
      <c r="DY53" s="37"/>
      <c r="DZ53" s="37"/>
      <c r="EA53" s="37"/>
      <c r="EB53" s="37"/>
      <c r="EC53" s="37"/>
      <c r="ED53" s="37"/>
      <c r="EE53" s="37"/>
      <c r="EF53" s="37"/>
      <c r="EG53" s="37"/>
      <c r="EH53" s="37"/>
      <c r="EI53" s="37"/>
      <c r="EJ53" s="37"/>
      <c r="EK53" s="37"/>
      <c r="EL53" s="37"/>
      <c r="EM53" s="37"/>
      <c r="EN53" s="37"/>
      <c r="EO53" s="37"/>
      <c r="EP53" s="37"/>
      <c r="EQ53" s="37"/>
      <c r="ER53" s="37"/>
      <c r="ES53" s="37"/>
      <c r="ET53" s="37"/>
      <c r="EU53" s="37"/>
      <c r="EV53" s="37"/>
      <c r="EW53" s="37"/>
      <c r="EX53" s="37"/>
      <c r="EY53" s="37"/>
      <c r="EZ53" s="37"/>
      <c r="FA53" s="37"/>
      <c r="FB53" s="37"/>
      <c r="FC53" s="37"/>
      <c r="FD53" s="37"/>
      <c r="FE53" s="37"/>
      <c r="FF53" s="37"/>
      <c r="FG53" s="37"/>
      <c r="FH53" s="38"/>
    </row>
    <row r="54" spans="1:164" s="27" customFormat="1" ht="18.600000000000001" customHeight="1" x14ac:dyDescent="0.25">
      <c r="A54" s="8" t="s">
        <v>3</v>
      </c>
      <c r="B54" s="89"/>
      <c r="C54" s="90"/>
      <c r="D54" s="90"/>
      <c r="E54" s="145"/>
      <c r="F54" s="145"/>
      <c r="G54" s="145"/>
      <c r="H54" s="145"/>
      <c r="I54" s="91">
        <v>0.95</v>
      </c>
      <c r="J54" s="143"/>
      <c r="K54" s="94">
        <v>700</v>
      </c>
      <c r="L54" s="175"/>
      <c r="M54" s="64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79"/>
      <c r="CA54" s="79"/>
      <c r="CB54" s="79"/>
      <c r="CC54" s="79"/>
      <c r="CD54" s="79"/>
      <c r="CE54" s="79"/>
      <c r="CF54" s="79"/>
      <c r="CG54" s="79"/>
      <c r="CH54" s="79"/>
      <c r="CI54" s="79"/>
      <c r="CJ54" s="79"/>
      <c r="CK54" s="79"/>
      <c r="CL54" s="79"/>
      <c r="CM54" s="79"/>
      <c r="CN54" s="79"/>
      <c r="CO54" s="79"/>
      <c r="CP54" s="79"/>
      <c r="CQ54" s="79"/>
      <c r="CR54" s="79"/>
      <c r="CS54" s="79"/>
      <c r="CT54" s="79"/>
      <c r="CU54" s="79"/>
      <c r="CV54" s="79"/>
      <c r="CW54" s="79"/>
      <c r="CX54" s="79"/>
      <c r="CY54" s="79"/>
      <c r="CZ54" s="79"/>
      <c r="DA54" s="79"/>
      <c r="DB54" s="79"/>
      <c r="DC54" s="79"/>
      <c r="DD54" s="79"/>
      <c r="DE54" s="79"/>
      <c r="DF54" s="79"/>
      <c r="DG54" s="79"/>
      <c r="DH54" s="79"/>
      <c r="DI54" s="79"/>
      <c r="DJ54" s="79"/>
      <c r="DK54" s="79"/>
      <c r="DL54" s="79"/>
      <c r="DM54" s="79"/>
      <c r="DN54" s="79"/>
      <c r="DO54" s="79"/>
      <c r="DP54" s="79"/>
      <c r="DQ54" s="79"/>
      <c r="DR54" s="79"/>
      <c r="DS54" s="79"/>
      <c r="DT54" s="79"/>
      <c r="DU54" s="79"/>
      <c r="DV54" s="79"/>
      <c r="DW54" s="79"/>
      <c r="DX54" s="79"/>
      <c r="DY54" s="79"/>
      <c r="DZ54" s="79"/>
      <c r="EA54" s="79"/>
      <c r="EB54" s="79"/>
      <c r="EC54" s="79"/>
      <c r="ED54" s="79"/>
      <c r="EE54" s="79"/>
      <c r="EF54" s="79"/>
      <c r="EG54" s="79"/>
      <c r="EH54" s="79"/>
      <c r="EI54" s="80"/>
      <c r="EJ54" s="80"/>
      <c r="EK54" s="80"/>
      <c r="EL54" s="80"/>
      <c r="EM54" s="80"/>
      <c r="EN54" s="80"/>
      <c r="EO54" s="80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40"/>
    </row>
    <row r="55" spans="1:164" s="27" customFormat="1" ht="18.600000000000001" customHeight="1" thickBot="1" x14ac:dyDescent="0.3">
      <c r="A55" s="8" t="s">
        <v>4</v>
      </c>
      <c r="B55" s="89"/>
      <c r="C55" s="90"/>
      <c r="D55" s="90"/>
      <c r="E55" s="145"/>
      <c r="F55" s="145"/>
      <c r="G55" s="145"/>
      <c r="H55" s="145"/>
      <c r="I55" s="92"/>
      <c r="J55" s="140">
        <f>(G70*(90%-I50))</f>
        <v>0</v>
      </c>
      <c r="K55" s="95"/>
      <c r="L55" s="173"/>
      <c r="M55" s="39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40"/>
    </row>
    <row r="56" spans="1:164" s="27" customFormat="1" ht="18.600000000000001" customHeight="1" thickBot="1" x14ac:dyDescent="0.3">
      <c r="A56" s="97" t="s">
        <v>104</v>
      </c>
      <c r="B56" s="98"/>
      <c r="C56" s="98"/>
      <c r="D56" s="99"/>
      <c r="E56" s="146">
        <f>E70*I54</f>
        <v>0</v>
      </c>
      <c r="F56" s="147"/>
      <c r="G56" s="146">
        <f>E56*1.23</f>
        <v>0</v>
      </c>
      <c r="H56" s="148"/>
      <c r="I56" s="93"/>
      <c r="J56" s="142"/>
      <c r="K56" s="96"/>
      <c r="L56" s="174"/>
      <c r="M56" s="41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6"/>
      <c r="BZ56" s="26"/>
      <c r="CA56" s="26"/>
      <c r="CB56" s="26"/>
      <c r="CC56" s="26"/>
      <c r="CD56" s="26"/>
      <c r="CE56" s="26"/>
      <c r="CF56" s="26"/>
      <c r="CG56" s="26"/>
      <c r="CH56" s="75"/>
      <c r="CI56" s="76"/>
      <c r="CJ56" s="26"/>
      <c r="CK56" s="26"/>
      <c r="CL56" s="26"/>
      <c r="CM56" s="26"/>
      <c r="CN56" s="26"/>
      <c r="CO56" s="26"/>
      <c r="CP56" s="26"/>
      <c r="CQ56" s="26"/>
      <c r="CR56" s="26"/>
      <c r="CS56" s="26"/>
      <c r="CT56" s="26"/>
      <c r="CU56" s="26"/>
      <c r="CV56" s="26"/>
      <c r="CW56" s="26"/>
      <c r="CX56" s="26"/>
      <c r="CY56" s="26"/>
      <c r="CZ56" s="26"/>
      <c r="DA56" s="26"/>
      <c r="DB56" s="26"/>
      <c r="DC56" s="26"/>
      <c r="DD56" s="26"/>
      <c r="DE56" s="26"/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75"/>
      <c r="DV56" s="76"/>
      <c r="DW56" s="26"/>
      <c r="DX56" s="26"/>
      <c r="DY56" s="26"/>
      <c r="DZ56" s="26"/>
      <c r="EA56" s="26"/>
      <c r="EB56" s="26"/>
      <c r="EC56" s="26"/>
      <c r="ED56" s="26"/>
      <c r="EE56" s="26"/>
      <c r="EF56" s="26"/>
      <c r="EG56" s="26"/>
      <c r="EH56" s="26"/>
      <c r="EI56" s="26"/>
      <c r="EJ56" s="26"/>
      <c r="EK56" s="26"/>
      <c r="EL56" s="26"/>
      <c r="EM56" s="26"/>
      <c r="EN56" s="26"/>
      <c r="EO56" s="26"/>
      <c r="EP56" s="26"/>
      <c r="EQ56" s="26"/>
      <c r="ER56" s="26"/>
      <c r="ES56" s="26"/>
      <c r="ET56" s="26"/>
      <c r="EU56" s="26"/>
      <c r="EV56" s="26"/>
      <c r="EW56" s="26"/>
      <c r="EX56" s="26"/>
      <c r="EY56" s="26"/>
      <c r="EZ56" s="26"/>
      <c r="FA56" s="26"/>
      <c r="FB56" s="26"/>
      <c r="FC56" s="26"/>
      <c r="FD56" s="26"/>
      <c r="FE56" s="26"/>
      <c r="FF56" s="26"/>
      <c r="FG56" s="26"/>
      <c r="FH56" s="42"/>
    </row>
    <row r="57" spans="1:164" s="27" customFormat="1" ht="18.600000000000001" customHeight="1" thickBot="1" x14ac:dyDescent="0.3">
      <c r="A57" s="85" t="s">
        <v>105</v>
      </c>
      <c r="B57" s="86"/>
      <c r="C57" s="86"/>
      <c r="D57" s="86"/>
      <c r="E57" s="133"/>
      <c r="F57" s="133"/>
      <c r="G57" s="133"/>
      <c r="H57" s="133"/>
      <c r="I57" s="57"/>
      <c r="J57" s="133"/>
      <c r="K57" s="58"/>
      <c r="L57" s="176"/>
      <c r="M57" s="87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24"/>
      <c r="AC57" s="24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73"/>
      <c r="CI57" s="74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73"/>
      <c r="DV57" s="74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8"/>
    </row>
    <row r="58" spans="1:164" s="27" customFormat="1" ht="18.600000000000001" customHeight="1" x14ac:dyDescent="0.25">
      <c r="A58" s="8" t="s">
        <v>3</v>
      </c>
      <c r="B58" s="89"/>
      <c r="C58" s="90"/>
      <c r="D58" s="90"/>
      <c r="E58" s="145"/>
      <c r="F58" s="145"/>
      <c r="G58" s="145"/>
      <c r="H58" s="145"/>
      <c r="I58" s="91">
        <v>1</v>
      </c>
      <c r="J58" s="143"/>
      <c r="K58" s="94">
        <v>730</v>
      </c>
      <c r="L58" s="175"/>
      <c r="M58" s="64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79"/>
      <c r="BR58" s="79"/>
      <c r="BS58" s="79"/>
      <c r="BT58" s="79"/>
      <c r="BU58" s="79"/>
      <c r="BV58" s="79"/>
      <c r="BW58" s="79"/>
      <c r="BX58" s="79"/>
      <c r="BY58" s="79"/>
      <c r="BZ58" s="79"/>
      <c r="CA58" s="79"/>
      <c r="CB58" s="79"/>
      <c r="CC58" s="79"/>
      <c r="CD58" s="79"/>
      <c r="CE58" s="79"/>
      <c r="CF58" s="79"/>
      <c r="CG58" s="79"/>
      <c r="CH58" s="79"/>
      <c r="CI58" s="79"/>
      <c r="CJ58" s="79"/>
      <c r="CK58" s="79"/>
      <c r="CL58" s="79"/>
      <c r="CM58" s="79"/>
      <c r="CN58" s="79"/>
      <c r="CO58" s="79"/>
      <c r="CP58" s="79"/>
      <c r="CQ58" s="79"/>
      <c r="CR58" s="79"/>
      <c r="CS58" s="79"/>
      <c r="CT58" s="79"/>
      <c r="CU58" s="79"/>
      <c r="CV58" s="79"/>
      <c r="CW58" s="79"/>
      <c r="CX58" s="79"/>
      <c r="CY58" s="79"/>
      <c r="CZ58" s="79"/>
      <c r="DA58" s="79"/>
      <c r="DB58" s="79"/>
      <c r="DC58" s="79"/>
      <c r="DD58" s="79"/>
      <c r="DE58" s="79"/>
      <c r="DF58" s="79"/>
      <c r="DG58" s="79"/>
      <c r="DH58" s="79"/>
      <c r="DI58" s="79"/>
      <c r="DJ58" s="79"/>
      <c r="DK58" s="79"/>
      <c r="DL58" s="79"/>
      <c r="DM58" s="79"/>
      <c r="DN58" s="79"/>
      <c r="DO58" s="79"/>
      <c r="DP58" s="79"/>
      <c r="DQ58" s="79"/>
      <c r="DR58" s="79"/>
      <c r="DS58" s="79"/>
      <c r="DT58" s="79"/>
      <c r="DU58" s="79"/>
      <c r="DV58" s="79"/>
      <c r="DW58" s="79"/>
      <c r="DX58" s="79"/>
      <c r="DY58" s="79"/>
      <c r="DZ58" s="79"/>
      <c r="EA58" s="79"/>
      <c r="EB58" s="79"/>
      <c r="EC58" s="79"/>
      <c r="ED58" s="79"/>
      <c r="EE58" s="79"/>
      <c r="EF58" s="79"/>
      <c r="EG58" s="79"/>
      <c r="EH58" s="79"/>
      <c r="EI58" s="79"/>
      <c r="EJ58" s="79"/>
      <c r="EK58" s="79"/>
      <c r="EL58" s="19"/>
      <c r="EM58" s="19"/>
      <c r="EN58" s="19"/>
      <c r="EO58" s="19"/>
      <c r="EP58" s="19"/>
      <c r="EQ58" s="19"/>
      <c r="ER58" s="19"/>
      <c r="ES58" s="19"/>
      <c r="ET58" s="19"/>
      <c r="EU58" s="19"/>
      <c r="EV58" s="19"/>
      <c r="EW58" s="19"/>
      <c r="EX58" s="19"/>
      <c r="EY58" s="19"/>
      <c r="EZ58" s="19"/>
      <c r="FA58" s="19"/>
      <c r="FB58" s="19"/>
      <c r="FC58" s="19"/>
      <c r="FD58" s="19"/>
      <c r="FE58" s="19"/>
      <c r="FF58" s="19"/>
      <c r="FG58" s="19"/>
      <c r="FH58" s="40"/>
    </row>
    <row r="59" spans="1:164" s="27" customFormat="1" ht="18.600000000000001" customHeight="1" thickBot="1" x14ac:dyDescent="0.3">
      <c r="A59" s="8" t="s">
        <v>4</v>
      </c>
      <c r="B59" s="89"/>
      <c r="C59" s="90"/>
      <c r="D59" s="90"/>
      <c r="E59" s="145"/>
      <c r="F59" s="145"/>
      <c r="G59" s="145"/>
      <c r="H59" s="145"/>
      <c r="I59" s="92"/>
      <c r="J59" s="140">
        <v>0</v>
      </c>
      <c r="K59" s="95"/>
      <c r="L59" s="173"/>
      <c r="M59" s="39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40"/>
    </row>
    <row r="60" spans="1:164" s="27" customFormat="1" ht="18.600000000000001" customHeight="1" thickBot="1" x14ac:dyDescent="0.3">
      <c r="A60" s="97" t="s">
        <v>106</v>
      </c>
      <c r="B60" s="98"/>
      <c r="C60" s="98"/>
      <c r="D60" s="99"/>
      <c r="E60" s="146">
        <f>E70*I58</f>
        <v>0</v>
      </c>
      <c r="F60" s="147"/>
      <c r="G60" s="146">
        <f>E60*1.23</f>
        <v>0</v>
      </c>
      <c r="H60" s="148"/>
      <c r="I60" s="93"/>
      <c r="J60" s="142"/>
      <c r="K60" s="96"/>
      <c r="L60" s="174"/>
      <c r="M60" s="41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26"/>
      <c r="BS60" s="26"/>
      <c r="BT60" s="26"/>
      <c r="BU60" s="26"/>
      <c r="BV60" s="26"/>
      <c r="BW60" s="26"/>
      <c r="BX60" s="26"/>
      <c r="BY60" s="26"/>
      <c r="BZ60" s="26"/>
      <c r="CA60" s="26"/>
      <c r="CB60" s="26"/>
      <c r="CC60" s="26"/>
      <c r="CD60" s="26"/>
      <c r="CE60" s="26"/>
      <c r="CF60" s="26"/>
      <c r="CG60" s="26"/>
      <c r="CH60" s="75"/>
      <c r="CI60" s="76"/>
      <c r="CJ60" s="26"/>
      <c r="CK60" s="26"/>
      <c r="CL60" s="26"/>
      <c r="CM60" s="26"/>
      <c r="CN60" s="26"/>
      <c r="CO60" s="26"/>
      <c r="CP60" s="26"/>
      <c r="CQ60" s="26"/>
      <c r="CR60" s="26"/>
      <c r="CS60" s="26"/>
      <c r="CT60" s="26"/>
      <c r="CU60" s="26"/>
      <c r="CV60" s="26"/>
      <c r="CW60" s="26"/>
      <c r="CX60" s="26"/>
      <c r="CY60" s="26"/>
      <c r="CZ60" s="26"/>
      <c r="DA60" s="26"/>
      <c r="DB60" s="26"/>
      <c r="DC60" s="26"/>
      <c r="DD60" s="26"/>
      <c r="DE60" s="26"/>
      <c r="DF60" s="26"/>
      <c r="DG60" s="26"/>
      <c r="DH60" s="26"/>
      <c r="DI60" s="26"/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  <c r="DU60" s="75"/>
      <c r="DV60" s="76"/>
      <c r="DW60" s="26"/>
      <c r="DX60" s="26"/>
      <c r="DY60" s="26"/>
      <c r="DZ60" s="26"/>
      <c r="EA60" s="26"/>
      <c r="EB60" s="26"/>
      <c r="EC60" s="26"/>
      <c r="ED60" s="26"/>
      <c r="EE60" s="26"/>
      <c r="EF60" s="26"/>
      <c r="EG60" s="26"/>
      <c r="EH60" s="26"/>
      <c r="EI60" s="26"/>
      <c r="EJ60" s="26"/>
      <c r="EK60" s="26"/>
      <c r="EL60" s="26"/>
      <c r="EM60" s="26"/>
      <c r="EN60" s="26"/>
      <c r="EO60" s="26"/>
      <c r="EP60" s="26"/>
      <c r="EQ60" s="26"/>
      <c r="ER60" s="26"/>
      <c r="ES60" s="26"/>
      <c r="ET60" s="26"/>
      <c r="EU60" s="26"/>
      <c r="EV60" s="26"/>
      <c r="EW60" s="26"/>
      <c r="EX60" s="26"/>
      <c r="EY60" s="26"/>
      <c r="EZ60" s="26"/>
      <c r="FA60" s="26"/>
      <c r="FB60" s="26"/>
      <c r="FC60" s="26"/>
      <c r="FD60" s="26"/>
      <c r="FE60" s="26"/>
      <c r="FF60" s="26"/>
      <c r="FG60" s="26"/>
      <c r="FH60" s="42"/>
    </row>
    <row r="61" spans="1:164" s="27" customFormat="1" ht="18.600000000000001" customHeight="1" thickBot="1" x14ac:dyDescent="0.3">
      <c r="A61" s="85" t="s">
        <v>109</v>
      </c>
      <c r="B61" s="86"/>
      <c r="C61" s="86"/>
      <c r="D61" s="86"/>
      <c r="E61" s="133"/>
      <c r="F61" s="133"/>
      <c r="G61" s="133"/>
      <c r="H61" s="133"/>
      <c r="I61" s="57"/>
      <c r="J61" s="133"/>
      <c r="K61" s="58"/>
      <c r="L61" s="176"/>
      <c r="M61" s="87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24"/>
      <c r="AC61" s="24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  <c r="CG61" s="37"/>
      <c r="CH61" s="73"/>
      <c r="CI61" s="74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7"/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7"/>
      <c r="DK61" s="37"/>
      <c r="DL61" s="37"/>
      <c r="DM61" s="37"/>
      <c r="DN61" s="37"/>
      <c r="DO61" s="37"/>
      <c r="DP61" s="37"/>
      <c r="DQ61" s="37"/>
      <c r="DR61" s="37"/>
      <c r="DS61" s="37"/>
      <c r="DT61" s="37"/>
      <c r="DU61" s="73"/>
      <c r="DV61" s="74"/>
      <c r="DW61" s="37"/>
      <c r="DX61" s="37"/>
      <c r="DY61" s="37"/>
      <c r="DZ61" s="37"/>
      <c r="EA61" s="37"/>
      <c r="EB61" s="37"/>
      <c r="EC61" s="37"/>
      <c r="ED61" s="37"/>
      <c r="EE61" s="37"/>
      <c r="EF61" s="37"/>
      <c r="EG61" s="37"/>
      <c r="EH61" s="37"/>
      <c r="EI61" s="37"/>
      <c r="EJ61" s="37"/>
      <c r="EK61" s="37"/>
      <c r="EL61" s="37"/>
      <c r="EM61" s="37"/>
      <c r="EN61" s="37"/>
      <c r="EO61" s="37"/>
      <c r="EP61" s="37"/>
      <c r="EQ61" s="37"/>
      <c r="ER61" s="37"/>
      <c r="ES61" s="37"/>
      <c r="ET61" s="37"/>
      <c r="EU61" s="37"/>
      <c r="EV61" s="37"/>
      <c r="EW61" s="37"/>
      <c r="EX61" s="37"/>
      <c r="EY61" s="37"/>
      <c r="EZ61" s="37"/>
      <c r="FA61" s="37"/>
      <c r="FB61" s="37"/>
      <c r="FC61" s="37"/>
      <c r="FD61" s="37"/>
      <c r="FE61" s="37"/>
      <c r="FF61" s="37"/>
      <c r="FG61" s="37"/>
      <c r="FH61" s="38"/>
    </row>
    <row r="62" spans="1:164" s="27" customFormat="1" ht="18.600000000000001" customHeight="1" x14ac:dyDescent="0.25">
      <c r="A62" s="8" t="s">
        <v>3</v>
      </c>
      <c r="B62" s="89"/>
      <c r="C62" s="90"/>
      <c r="D62" s="90"/>
      <c r="E62" s="145"/>
      <c r="F62" s="145"/>
      <c r="G62" s="145"/>
      <c r="H62" s="145"/>
      <c r="I62" s="91"/>
      <c r="J62" s="143"/>
      <c r="K62" s="124" t="s">
        <v>111</v>
      </c>
      <c r="L62" s="177"/>
      <c r="M62" s="81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0"/>
      <c r="AR62" s="80"/>
      <c r="AS62" s="80"/>
      <c r="AT62" s="80"/>
      <c r="AU62" s="80"/>
      <c r="AV62" s="80"/>
      <c r="AW62" s="80"/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  <c r="BI62" s="80"/>
      <c r="BJ62" s="80"/>
      <c r="BK62" s="80"/>
      <c r="BL62" s="80"/>
      <c r="BM62" s="80"/>
      <c r="BN62" s="80"/>
      <c r="BO62" s="80"/>
      <c r="BP62" s="80"/>
      <c r="BQ62" s="80"/>
      <c r="BR62" s="80"/>
      <c r="BS62" s="80"/>
      <c r="BT62" s="80"/>
      <c r="BU62" s="80"/>
      <c r="BV62" s="80"/>
      <c r="BW62" s="80"/>
      <c r="BX62" s="80"/>
      <c r="BY62" s="80"/>
      <c r="BZ62" s="80"/>
      <c r="CA62" s="80"/>
      <c r="CB62" s="80"/>
      <c r="CC62" s="80"/>
      <c r="CD62" s="80"/>
      <c r="CE62" s="80"/>
      <c r="CF62" s="80"/>
      <c r="CG62" s="80"/>
      <c r="CH62" s="80"/>
      <c r="CI62" s="80"/>
      <c r="CJ62" s="80"/>
      <c r="CK62" s="80"/>
      <c r="CL62" s="80"/>
      <c r="CM62" s="80"/>
      <c r="CN62" s="80"/>
      <c r="CO62" s="80"/>
      <c r="CP62" s="80"/>
      <c r="CQ62" s="80"/>
      <c r="CR62" s="80"/>
      <c r="CS62" s="80"/>
      <c r="CT62" s="80"/>
      <c r="CU62" s="80"/>
      <c r="CV62" s="80"/>
      <c r="CW62" s="80"/>
      <c r="CX62" s="80"/>
      <c r="CY62" s="80"/>
      <c r="CZ62" s="80"/>
      <c r="DA62" s="80"/>
      <c r="DB62" s="80"/>
      <c r="DC62" s="80"/>
      <c r="DD62" s="80"/>
      <c r="DE62" s="80"/>
      <c r="DF62" s="80"/>
      <c r="DG62" s="80"/>
      <c r="DH62" s="80"/>
      <c r="DI62" s="80"/>
      <c r="DJ62" s="80"/>
      <c r="DK62" s="80"/>
      <c r="DL62" s="80"/>
      <c r="DM62" s="80"/>
      <c r="DN62" s="80"/>
      <c r="DO62" s="80"/>
      <c r="DP62" s="80"/>
      <c r="DQ62" s="80"/>
      <c r="DR62" s="80"/>
      <c r="DS62" s="80"/>
      <c r="DT62" s="80"/>
      <c r="DU62" s="80"/>
      <c r="DV62" s="80"/>
      <c r="DW62" s="80"/>
      <c r="DX62" s="80"/>
      <c r="DY62" s="80"/>
      <c r="DZ62" s="80"/>
      <c r="EA62" s="80"/>
      <c r="EB62" s="80"/>
      <c r="EC62" s="80"/>
      <c r="ED62" s="80"/>
      <c r="EE62" s="80"/>
      <c r="EF62" s="80"/>
      <c r="EG62" s="80"/>
      <c r="EH62" s="80"/>
      <c r="EI62" s="80"/>
      <c r="EJ62" s="80"/>
      <c r="EK62" s="80"/>
      <c r="EL62" s="79"/>
      <c r="EM62" s="79"/>
      <c r="EN62" s="79"/>
      <c r="EO62" s="79"/>
      <c r="EP62" s="79"/>
      <c r="EQ62" s="79"/>
      <c r="ER62" s="19"/>
      <c r="ES62" s="19"/>
      <c r="ET62" s="19"/>
      <c r="EU62" s="19"/>
      <c r="EV62" s="19"/>
      <c r="EW62" s="19"/>
      <c r="EX62" s="19"/>
      <c r="EY62" s="19"/>
      <c r="EZ62" s="19"/>
      <c r="FA62" s="19"/>
      <c r="FB62" s="19"/>
      <c r="FC62" s="19"/>
      <c r="FD62" s="19"/>
      <c r="FE62" s="19"/>
      <c r="FF62" s="19"/>
      <c r="FG62" s="19"/>
      <c r="FH62" s="40"/>
    </row>
    <row r="63" spans="1:164" s="27" customFormat="1" ht="18.600000000000001" customHeight="1" thickBot="1" x14ac:dyDescent="0.3">
      <c r="A63" s="8" t="s">
        <v>4</v>
      </c>
      <c r="B63" s="89"/>
      <c r="C63" s="90"/>
      <c r="D63" s="90"/>
      <c r="E63" s="145"/>
      <c r="F63" s="145"/>
      <c r="G63" s="145"/>
      <c r="H63" s="145"/>
      <c r="I63" s="92"/>
      <c r="J63" s="140">
        <v>0</v>
      </c>
      <c r="K63" s="125"/>
      <c r="L63" s="178"/>
      <c r="M63" s="39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  <c r="EM63" s="19"/>
      <c r="EN63" s="19"/>
      <c r="EO63" s="19"/>
      <c r="EP63" s="19"/>
      <c r="EQ63" s="19"/>
      <c r="ER63" s="19"/>
      <c r="ES63" s="19"/>
      <c r="ET63" s="19"/>
      <c r="EU63" s="19"/>
      <c r="EV63" s="19"/>
      <c r="EW63" s="19"/>
      <c r="EX63" s="19"/>
      <c r="EY63" s="19"/>
      <c r="EZ63" s="19"/>
      <c r="FA63" s="19"/>
      <c r="FB63" s="19"/>
      <c r="FC63" s="19"/>
      <c r="FD63" s="19"/>
      <c r="FE63" s="19"/>
      <c r="FF63" s="19"/>
      <c r="FG63" s="19"/>
      <c r="FH63" s="40"/>
    </row>
    <row r="64" spans="1:164" s="27" customFormat="1" ht="18.600000000000001" customHeight="1" thickBot="1" x14ac:dyDescent="0.3">
      <c r="A64" s="97" t="s">
        <v>110</v>
      </c>
      <c r="B64" s="98"/>
      <c r="C64" s="98"/>
      <c r="D64" s="99"/>
      <c r="E64" s="146">
        <f>E112*I62</f>
        <v>0</v>
      </c>
      <c r="F64" s="147"/>
      <c r="G64" s="146">
        <f>E64*1.23</f>
        <v>0</v>
      </c>
      <c r="H64" s="148"/>
      <c r="I64" s="93"/>
      <c r="J64" s="142"/>
      <c r="K64" s="126"/>
      <c r="L64" s="131"/>
      <c r="M64" s="41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  <c r="BP64" s="26"/>
      <c r="BQ64" s="26"/>
      <c r="BR64" s="26"/>
      <c r="BS64" s="26"/>
      <c r="BT64" s="26"/>
      <c r="BU64" s="26"/>
      <c r="BV64" s="26"/>
      <c r="BW64" s="26"/>
      <c r="BX64" s="26"/>
      <c r="BY64" s="26"/>
      <c r="BZ64" s="26"/>
      <c r="CA64" s="26"/>
      <c r="CB64" s="26"/>
      <c r="CC64" s="26"/>
      <c r="CD64" s="26"/>
      <c r="CE64" s="26"/>
      <c r="CF64" s="26"/>
      <c r="CG64" s="26"/>
      <c r="CH64" s="75"/>
      <c r="CI64" s="76"/>
      <c r="CJ64" s="26"/>
      <c r="CK64" s="26"/>
      <c r="CL64" s="26"/>
      <c r="CM64" s="26"/>
      <c r="CN64" s="26"/>
      <c r="CO64" s="26"/>
      <c r="CP64" s="26"/>
      <c r="CQ64" s="26"/>
      <c r="CR64" s="26"/>
      <c r="CS64" s="26"/>
      <c r="CT64" s="26"/>
      <c r="CU64" s="26"/>
      <c r="CV64" s="26"/>
      <c r="CW64" s="26"/>
      <c r="CX64" s="26"/>
      <c r="CY64" s="26"/>
      <c r="CZ64" s="26"/>
      <c r="DA64" s="26"/>
      <c r="DB64" s="26"/>
      <c r="DC64" s="26"/>
      <c r="DD64" s="26"/>
      <c r="DE64" s="26"/>
      <c r="DF64" s="26"/>
      <c r="DG64" s="26"/>
      <c r="DH64" s="26"/>
      <c r="DI64" s="26"/>
      <c r="DJ64" s="26"/>
      <c r="DK64" s="26"/>
      <c r="DL64" s="26"/>
      <c r="DM64" s="26"/>
      <c r="DN64" s="26"/>
      <c r="DO64" s="26"/>
      <c r="DP64" s="26"/>
      <c r="DQ64" s="26"/>
      <c r="DR64" s="26"/>
      <c r="DS64" s="26"/>
      <c r="DT64" s="26"/>
      <c r="DU64" s="75"/>
      <c r="DV64" s="76"/>
      <c r="DW64" s="26"/>
      <c r="DX64" s="26"/>
      <c r="DY64" s="26"/>
      <c r="DZ64" s="26"/>
      <c r="EA64" s="26"/>
      <c r="EB64" s="26"/>
      <c r="EC64" s="26"/>
      <c r="ED64" s="26"/>
      <c r="EE64" s="26"/>
      <c r="EF64" s="26"/>
      <c r="EG64" s="26"/>
      <c r="EH64" s="26"/>
      <c r="EI64" s="26"/>
      <c r="EJ64" s="26"/>
      <c r="EK64" s="26"/>
      <c r="EL64" s="26"/>
      <c r="EM64" s="26"/>
      <c r="EN64" s="26"/>
      <c r="EO64" s="26"/>
      <c r="EP64" s="26"/>
      <c r="EQ64" s="26"/>
      <c r="ER64" s="26"/>
      <c r="ES64" s="26"/>
      <c r="ET64" s="26"/>
      <c r="EU64" s="26"/>
      <c r="EV64" s="26"/>
      <c r="EW64" s="26"/>
      <c r="EX64" s="26"/>
      <c r="EY64" s="26"/>
      <c r="EZ64" s="26"/>
      <c r="FA64" s="26"/>
      <c r="FB64" s="26"/>
      <c r="FC64" s="26"/>
      <c r="FD64" s="26"/>
      <c r="FE64" s="26"/>
      <c r="FF64" s="26"/>
      <c r="FG64" s="26"/>
      <c r="FH64" s="42"/>
    </row>
    <row r="65" spans="1:164" ht="21" customHeight="1" thickBot="1" x14ac:dyDescent="0.3">
      <c r="A65" s="85" t="s">
        <v>80</v>
      </c>
      <c r="B65" s="86"/>
      <c r="C65" s="86"/>
      <c r="D65" s="86"/>
      <c r="E65" s="133"/>
      <c r="F65" s="133"/>
      <c r="G65" s="133"/>
      <c r="H65" s="133"/>
      <c r="I65" s="59"/>
      <c r="J65" s="134"/>
      <c r="K65" s="60"/>
      <c r="L65" s="171"/>
      <c r="M65" s="103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77"/>
      <c r="CI65" s="78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77"/>
      <c r="DV65" s="78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50"/>
    </row>
    <row r="66" spans="1:164" ht="18" customHeight="1" x14ac:dyDescent="0.25">
      <c r="A66" s="8" t="s">
        <v>3</v>
      </c>
      <c r="B66" s="89"/>
      <c r="C66" s="90"/>
      <c r="D66" s="90"/>
      <c r="E66" s="145"/>
      <c r="F66" s="145"/>
      <c r="G66" s="145"/>
      <c r="H66" s="145"/>
      <c r="I66" s="91"/>
      <c r="J66" s="144">
        <f>(G70*10%)</f>
        <v>0</v>
      </c>
      <c r="K66" s="115"/>
      <c r="L66" s="179"/>
      <c r="M66" s="43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  <c r="EC66" s="19"/>
      <c r="ED66" s="19"/>
      <c r="EE66" s="19"/>
      <c r="EF66" s="19"/>
      <c r="EG66" s="19"/>
      <c r="EH66" s="19"/>
      <c r="EI66" s="19"/>
      <c r="EJ66" s="19"/>
      <c r="EK66" s="19"/>
      <c r="EL66" s="19"/>
      <c r="EM66" s="19"/>
      <c r="EN66" s="19"/>
      <c r="EO66" s="19"/>
      <c r="EP66" s="19"/>
      <c r="EQ66" s="19"/>
      <c r="ER66" s="19"/>
      <c r="ES66" s="19"/>
      <c r="ET66" s="19"/>
      <c r="EU66" s="19"/>
      <c r="EV66" s="19"/>
      <c r="EW66" s="19"/>
      <c r="EX66" s="19"/>
      <c r="EY66" s="19"/>
      <c r="EZ66" s="19"/>
      <c r="FA66" s="19"/>
      <c r="FB66" s="19"/>
      <c r="FC66" s="19"/>
      <c r="FD66" s="19"/>
      <c r="FE66" s="19"/>
      <c r="FF66" s="19"/>
      <c r="FG66" s="19"/>
      <c r="FH66" s="40"/>
    </row>
    <row r="67" spans="1:164" ht="22.15" customHeight="1" x14ac:dyDescent="0.25">
      <c r="A67" s="8" t="s">
        <v>4</v>
      </c>
      <c r="B67" s="89"/>
      <c r="C67" s="90"/>
      <c r="D67" s="90"/>
      <c r="E67" s="145"/>
      <c r="F67" s="145"/>
      <c r="G67" s="145"/>
      <c r="H67" s="145"/>
      <c r="I67" s="92"/>
      <c r="J67" s="135"/>
      <c r="K67" s="116"/>
      <c r="L67" s="178"/>
      <c r="M67" s="43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  <c r="EC67" s="19"/>
      <c r="ED67" s="19"/>
      <c r="EE67" s="19"/>
      <c r="EF67" s="19"/>
      <c r="EG67" s="19"/>
      <c r="EH67" s="19"/>
      <c r="EI67" s="19"/>
      <c r="EJ67" s="19"/>
      <c r="EK67" s="19"/>
      <c r="EL67" s="19"/>
      <c r="EM67" s="19"/>
      <c r="EN67" s="19"/>
      <c r="EO67" s="19"/>
      <c r="EP67" s="19"/>
      <c r="EQ67" s="19"/>
      <c r="ER67" s="19"/>
      <c r="ES67" s="19"/>
      <c r="ET67" s="19"/>
      <c r="EU67" s="19"/>
      <c r="EV67" s="19"/>
      <c r="EW67" s="19"/>
      <c r="EX67" s="19"/>
      <c r="EY67" s="19"/>
      <c r="EZ67" s="19"/>
      <c r="FA67" s="19"/>
      <c r="FB67" s="19"/>
      <c r="FC67" s="19"/>
      <c r="FD67" s="19"/>
      <c r="FE67" s="19"/>
      <c r="FF67" s="19"/>
      <c r="FG67" s="19"/>
      <c r="FH67" s="40"/>
    </row>
    <row r="68" spans="1:164" ht="14.45" customHeight="1" thickBot="1" x14ac:dyDescent="0.3">
      <c r="A68" s="8" t="s">
        <v>2</v>
      </c>
      <c r="B68" s="108"/>
      <c r="C68" s="109"/>
      <c r="D68" s="109"/>
      <c r="E68" s="145"/>
      <c r="F68" s="145"/>
      <c r="G68" s="145"/>
      <c r="H68" s="145"/>
      <c r="I68" s="92"/>
      <c r="J68" s="135"/>
      <c r="K68" s="116"/>
      <c r="L68" s="178"/>
      <c r="M68" s="43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  <c r="DB68" s="19"/>
      <c r="DC68" s="19"/>
      <c r="DD68" s="19"/>
      <c r="DE68" s="19"/>
      <c r="DF68" s="19"/>
      <c r="DG68" s="19"/>
      <c r="DH68" s="19"/>
      <c r="DI68" s="19"/>
      <c r="DJ68" s="19"/>
      <c r="DK68" s="19"/>
      <c r="DL68" s="19"/>
      <c r="DM68" s="19"/>
      <c r="DN68" s="19"/>
      <c r="DO68" s="19"/>
      <c r="DP68" s="19"/>
      <c r="DQ68" s="19"/>
      <c r="DR68" s="19"/>
      <c r="DS68" s="19"/>
      <c r="DT68" s="19"/>
      <c r="DU68" s="19"/>
      <c r="DV68" s="19"/>
      <c r="DW68" s="19"/>
      <c r="DX68" s="19"/>
      <c r="DY68" s="19"/>
      <c r="DZ68" s="19"/>
      <c r="EA68" s="19"/>
      <c r="EB68" s="19"/>
      <c r="EC68" s="19"/>
      <c r="ED68" s="19"/>
      <c r="EE68" s="19"/>
      <c r="EF68" s="19"/>
      <c r="EG68" s="19"/>
      <c r="EH68" s="19"/>
      <c r="EI68" s="19"/>
      <c r="EJ68" s="19"/>
      <c r="EK68" s="19"/>
      <c r="EL68" s="19"/>
      <c r="EM68" s="19"/>
      <c r="EN68" s="19"/>
      <c r="EO68" s="19"/>
      <c r="EP68" s="19"/>
      <c r="EQ68" s="19"/>
      <c r="ER68" s="19"/>
      <c r="ES68" s="19"/>
      <c r="ET68" s="19"/>
      <c r="EU68" s="19"/>
      <c r="EV68" s="19"/>
      <c r="EW68" s="19"/>
      <c r="EX68" s="19"/>
      <c r="EY68" s="19"/>
      <c r="EZ68" s="19"/>
      <c r="FA68" s="19"/>
      <c r="FB68" s="19"/>
      <c r="FC68" s="19"/>
      <c r="FD68" s="19"/>
      <c r="FE68" s="19"/>
      <c r="FF68" s="19"/>
      <c r="FG68" s="19"/>
      <c r="FH68" s="40"/>
    </row>
    <row r="69" spans="1:164" s="27" customFormat="1" ht="18.600000000000001" customHeight="1" thickBot="1" x14ac:dyDescent="0.3">
      <c r="A69" s="97" t="s">
        <v>81</v>
      </c>
      <c r="B69" s="98"/>
      <c r="C69" s="98"/>
      <c r="D69" s="99"/>
      <c r="E69" s="146">
        <f>E70*I66</f>
        <v>0</v>
      </c>
      <c r="F69" s="147"/>
      <c r="G69" s="146">
        <f>E69*1.23</f>
        <v>0</v>
      </c>
      <c r="H69" s="148"/>
      <c r="I69" s="93"/>
      <c r="J69" s="136"/>
      <c r="K69" s="117"/>
      <c r="L69" s="131"/>
      <c r="M69" s="44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71"/>
      <c r="CI69" s="72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71"/>
      <c r="DV69" s="72"/>
      <c r="DW69" s="47"/>
      <c r="DX69" s="47"/>
      <c r="DY69" s="47"/>
      <c r="DZ69" s="47"/>
      <c r="EA69" s="47"/>
      <c r="EB69" s="47"/>
      <c r="EC69" s="47"/>
      <c r="ED69" s="47"/>
      <c r="EE69" s="47"/>
      <c r="EF69" s="47"/>
      <c r="EG69" s="47"/>
      <c r="EH69" s="47"/>
      <c r="EI69" s="47"/>
      <c r="EJ69" s="47"/>
      <c r="EK69" s="47"/>
      <c r="EL69" s="47"/>
      <c r="EM69" s="47"/>
      <c r="EN69" s="47"/>
      <c r="EO69" s="47"/>
      <c r="EP69" s="47"/>
      <c r="EQ69" s="47"/>
      <c r="ER69" s="47"/>
      <c r="ES69" s="47"/>
      <c r="ET69" s="47"/>
      <c r="EU69" s="47"/>
      <c r="EV69" s="47"/>
      <c r="EW69" s="47"/>
      <c r="EX69" s="47"/>
      <c r="EY69" s="47"/>
      <c r="EZ69" s="47"/>
      <c r="FA69" s="47"/>
      <c r="FB69" s="47"/>
      <c r="FC69" s="47"/>
      <c r="FD69" s="47"/>
      <c r="FE69" s="47"/>
      <c r="FF69" s="47"/>
      <c r="FG69" s="47"/>
      <c r="FH69" s="48"/>
    </row>
    <row r="70" spans="1:164" s="27" customFormat="1" ht="35.25" customHeight="1" thickBot="1" x14ac:dyDescent="0.3">
      <c r="A70" s="118" t="s">
        <v>5</v>
      </c>
      <c r="B70" s="119"/>
      <c r="C70" s="119"/>
      <c r="D70" s="119"/>
      <c r="E70" s="153">
        <v>0</v>
      </c>
      <c r="F70" s="154" t="s">
        <v>10</v>
      </c>
      <c r="G70" s="153">
        <f>(E70*1.23)</f>
        <v>0</v>
      </c>
      <c r="H70" s="155" t="s">
        <v>6</v>
      </c>
      <c r="I70" s="32"/>
      <c r="J70" s="132">
        <f>(J11+J15+J19+J23+J27+J31+J35+J39+J43+J47+J51+J55+J59+J63+J66)</f>
        <v>0</v>
      </c>
      <c r="K70" s="12"/>
      <c r="L70" s="12"/>
      <c r="M70" s="29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</row>
    <row r="71" spans="1:164" ht="15.75" x14ac:dyDescent="0.25">
      <c r="I71" s="31"/>
      <c r="J71" s="31"/>
      <c r="K71" s="7"/>
      <c r="L71" s="7"/>
    </row>
    <row r="72" spans="1:164" ht="15.75" x14ac:dyDescent="0.25">
      <c r="I72" s="31"/>
      <c r="J72" s="31"/>
      <c r="K72" s="7"/>
      <c r="L72" s="7"/>
    </row>
    <row r="73" spans="1:164" ht="21" x14ac:dyDescent="0.25">
      <c r="A73" s="14" t="s">
        <v>7</v>
      </c>
      <c r="B73" s="9"/>
      <c r="C73" s="9"/>
      <c r="D73" s="6"/>
      <c r="E73" s="12"/>
      <c r="F73" s="12"/>
      <c r="G73" s="12"/>
      <c r="H73" s="13"/>
      <c r="I73" s="13"/>
      <c r="J73" s="13"/>
      <c r="K73" s="7"/>
      <c r="L73" s="7"/>
    </row>
    <row r="74" spans="1:164" ht="24" customHeight="1" x14ac:dyDescent="0.25">
      <c r="A74" s="105" t="s">
        <v>112</v>
      </c>
      <c r="B74" s="106"/>
      <c r="C74" s="106"/>
      <c r="D74" s="106"/>
      <c r="E74" s="106"/>
      <c r="F74" s="106"/>
      <c r="G74" s="106"/>
      <c r="H74" s="106"/>
      <c r="I74" s="107"/>
      <c r="J74" s="128"/>
      <c r="K74" s="7"/>
      <c r="L74" s="7"/>
    </row>
    <row r="75" spans="1:164" ht="29.25" customHeight="1" x14ac:dyDescent="0.25">
      <c r="A75" s="105" t="s">
        <v>113</v>
      </c>
      <c r="B75" s="106"/>
      <c r="C75" s="106"/>
      <c r="D75" s="106"/>
      <c r="E75" s="106"/>
      <c r="F75" s="106"/>
      <c r="G75" s="106"/>
      <c r="H75" s="106"/>
      <c r="I75" s="107"/>
      <c r="J75" s="128"/>
      <c r="K75" s="7"/>
      <c r="L75" s="7"/>
    </row>
    <row r="76" spans="1:164" ht="41.45" customHeight="1" x14ac:dyDescent="0.25">
      <c r="A76" s="104" t="s">
        <v>108</v>
      </c>
      <c r="B76" s="104"/>
      <c r="C76" s="104"/>
      <c r="D76" s="104"/>
      <c r="E76" s="104"/>
      <c r="F76" s="104"/>
      <c r="G76" s="104"/>
      <c r="H76" s="104"/>
      <c r="I76" s="104"/>
      <c r="J76" s="128"/>
    </row>
    <row r="77" spans="1:164" ht="41.45" customHeight="1" x14ac:dyDescent="0.25">
      <c r="A77" s="105" t="s">
        <v>119</v>
      </c>
      <c r="B77" s="137"/>
      <c r="C77" s="137"/>
      <c r="D77" s="137"/>
      <c r="E77" s="137"/>
      <c r="F77" s="137"/>
      <c r="G77" s="137"/>
      <c r="H77" s="137"/>
      <c r="I77" s="138"/>
      <c r="J77" s="128"/>
    </row>
    <row r="78" spans="1:164" ht="41.45" customHeight="1" x14ac:dyDescent="0.25">
      <c r="A78" s="104" t="s">
        <v>121</v>
      </c>
      <c r="B78" s="104"/>
      <c r="C78" s="104"/>
      <c r="D78" s="104"/>
      <c r="E78" s="104"/>
      <c r="F78" s="104"/>
      <c r="G78" s="104"/>
      <c r="H78" s="104"/>
      <c r="I78" s="104"/>
      <c r="J78" s="128"/>
    </row>
    <row r="79" spans="1:164" ht="54.75" customHeight="1" x14ac:dyDescent="0.25">
      <c r="A79" s="104" t="s">
        <v>120</v>
      </c>
      <c r="B79" s="104"/>
      <c r="C79" s="104"/>
      <c r="D79" s="104"/>
      <c r="E79" s="104"/>
      <c r="F79" s="104"/>
      <c r="G79" s="104"/>
      <c r="H79" s="104"/>
      <c r="I79" s="104"/>
      <c r="J79" s="128"/>
    </row>
    <row r="81" spans="9:10" x14ac:dyDescent="0.25">
      <c r="I81" s="11"/>
      <c r="J81" s="11"/>
    </row>
  </sheetData>
  <mergeCells count="248">
    <mergeCell ref="J6:J7"/>
    <mergeCell ref="J66:J69"/>
    <mergeCell ref="A77:I77"/>
    <mergeCell ref="L6:L7"/>
    <mergeCell ref="L10:L12"/>
    <mergeCell ref="L14:L16"/>
    <mergeCell ref="L18:L20"/>
    <mergeCell ref="L22:L24"/>
    <mergeCell ref="L26:L28"/>
    <mergeCell ref="L30:L32"/>
    <mergeCell ref="L34:L36"/>
    <mergeCell ref="L38:L40"/>
    <mergeCell ref="L42:L44"/>
    <mergeCell ref="L46:L48"/>
    <mergeCell ref="L50:L52"/>
    <mergeCell ref="L54:L56"/>
    <mergeCell ref="L58:L60"/>
    <mergeCell ref="L62:L64"/>
    <mergeCell ref="L66:L69"/>
    <mergeCell ref="M6:AO6"/>
    <mergeCell ref="A61:D61"/>
    <mergeCell ref="M61:R61"/>
    <mergeCell ref="S61:AA61"/>
    <mergeCell ref="B62:D62"/>
    <mergeCell ref="E62:F62"/>
    <mergeCell ref="G62:H62"/>
    <mergeCell ref="I62:I64"/>
    <mergeCell ref="K62:K64"/>
    <mergeCell ref="B63:D63"/>
    <mergeCell ref="E63:F63"/>
    <mergeCell ref="G63:H63"/>
    <mergeCell ref="A64:D64"/>
    <mergeCell ref="E64:F64"/>
    <mergeCell ref="G64:H64"/>
    <mergeCell ref="A45:D45"/>
    <mergeCell ref="M45:R45"/>
    <mergeCell ref="S45:AA45"/>
    <mergeCell ref="B46:D46"/>
    <mergeCell ref="E46:F46"/>
    <mergeCell ref="G46:H46"/>
    <mergeCell ref="I46:I48"/>
    <mergeCell ref="K46:K48"/>
    <mergeCell ref="B47:D47"/>
    <mergeCell ref="E47:F47"/>
    <mergeCell ref="G47:H47"/>
    <mergeCell ref="A48:D48"/>
    <mergeCell ref="E48:F48"/>
    <mergeCell ref="G48:H48"/>
    <mergeCell ref="A41:D41"/>
    <mergeCell ref="M41:R41"/>
    <mergeCell ref="S41:AA41"/>
    <mergeCell ref="B42:D42"/>
    <mergeCell ref="E42:F42"/>
    <mergeCell ref="G42:H42"/>
    <mergeCell ref="I42:I44"/>
    <mergeCell ref="K42:K44"/>
    <mergeCell ref="B43:D43"/>
    <mergeCell ref="E43:F43"/>
    <mergeCell ref="G43:H43"/>
    <mergeCell ref="A44:D44"/>
    <mergeCell ref="E44:F44"/>
    <mergeCell ref="G44:H44"/>
    <mergeCell ref="A25:D25"/>
    <mergeCell ref="M25:R25"/>
    <mergeCell ref="S25:AA25"/>
    <mergeCell ref="B26:D26"/>
    <mergeCell ref="E26:F26"/>
    <mergeCell ref="G26:H26"/>
    <mergeCell ref="I26:I28"/>
    <mergeCell ref="K26:K28"/>
    <mergeCell ref="B27:D27"/>
    <mergeCell ref="E27:F27"/>
    <mergeCell ref="G27:H27"/>
    <mergeCell ref="A28:D28"/>
    <mergeCell ref="E28:F28"/>
    <mergeCell ref="G28:H28"/>
    <mergeCell ref="E15:F15"/>
    <mergeCell ref="G15:H15"/>
    <mergeCell ref="M13:R13"/>
    <mergeCell ref="A21:D21"/>
    <mergeCell ref="M21:R21"/>
    <mergeCell ref="S21:AA21"/>
    <mergeCell ref="B22:D22"/>
    <mergeCell ref="E22:F22"/>
    <mergeCell ref="G22:H22"/>
    <mergeCell ref="I22:I24"/>
    <mergeCell ref="K22:K24"/>
    <mergeCell ref="B23:D23"/>
    <mergeCell ref="E23:F23"/>
    <mergeCell ref="G23:H23"/>
    <mergeCell ref="A24:D24"/>
    <mergeCell ref="E24:F24"/>
    <mergeCell ref="G24:H24"/>
    <mergeCell ref="A1:K4"/>
    <mergeCell ref="E6:F7"/>
    <mergeCell ref="G6:H7"/>
    <mergeCell ref="E8:F8"/>
    <mergeCell ref="G8:H8"/>
    <mergeCell ref="K10:K12"/>
    <mergeCell ref="K66:K69"/>
    <mergeCell ref="A70:D70"/>
    <mergeCell ref="A13:D13"/>
    <mergeCell ref="A16:D16"/>
    <mergeCell ref="A12:D12"/>
    <mergeCell ref="A69:D69"/>
    <mergeCell ref="B67:D67"/>
    <mergeCell ref="B11:D11"/>
    <mergeCell ref="B66:D66"/>
    <mergeCell ref="E10:F10"/>
    <mergeCell ref="G10:H10"/>
    <mergeCell ref="E66:F66"/>
    <mergeCell ref="G66:H66"/>
    <mergeCell ref="A9:D9"/>
    <mergeCell ref="A6:A7"/>
    <mergeCell ref="B6:D7"/>
    <mergeCell ref="B8:D8"/>
    <mergeCell ref="B10:D10"/>
    <mergeCell ref="A79:I79"/>
    <mergeCell ref="A76:I76"/>
    <mergeCell ref="A74:I74"/>
    <mergeCell ref="A75:I75"/>
    <mergeCell ref="E67:F67"/>
    <mergeCell ref="G67:H67"/>
    <mergeCell ref="E69:F69"/>
    <mergeCell ref="G69:H69"/>
    <mergeCell ref="I66:I69"/>
    <mergeCell ref="E68:F68"/>
    <mergeCell ref="G68:H68"/>
    <mergeCell ref="B68:D68"/>
    <mergeCell ref="A78:I78"/>
    <mergeCell ref="E31:F31"/>
    <mergeCell ref="G31:H31"/>
    <mergeCell ref="A29:D29"/>
    <mergeCell ref="I6:I7"/>
    <mergeCell ref="A65:D65"/>
    <mergeCell ref="S9:AA9"/>
    <mergeCell ref="M9:R9"/>
    <mergeCell ref="E12:F12"/>
    <mergeCell ref="G12:H12"/>
    <mergeCell ref="E11:F11"/>
    <mergeCell ref="G11:H11"/>
    <mergeCell ref="S65:AA65"/>
    <mergeCell ref="M65:R65"/>
    <mergeCell ref="I10:I12"/>
    <mergeCell ref="E16:F16"/>
    <mergeCell ref="G16:H16"/>
    <mergeCell ref="S13:AA13"/>
    <mergeCell ref="B14:D14"/>
    <mergeCell ref="E14:F14"/>
    <mergeCell ref="G14:H14"/>
    <mergeCell ref="I14:I16"/>
    <mergeCell ref="K14:K16"/>
    <mergeCell ref="M29:R29"/>
    <mergeCell ref="B15:D15"/>
    <mergeCell ref="S29:AA29"/>
    <mergeCell ref="I30:I32"/>
    <mergeCell ref="K30:K32"/>
    <mergeCell ref="B31:D31"/>
    <mergeCell ref="A32:D32"/>
    <mergeCell ref="E32:F32"/>
    <mergeCell ref="G32:H32"/>
    <mergeCell ref="A17:D17"/>
    <mergeCell ref="M17:R17"/>
    <mergeCell ref="S17:AA17"/>
    <mergeCell ref="B18:D18"/>
    <mergeCell ref="E18:F18"/>
    <mergeCell ref="G18:H18"/>
    <mergeCell ref="I18:I20"/>
    <mergeCell ref="K18:K20"/>
    <mergeCell ref="B19:D19"/>
    <mergeCell ref="E19:F19"/>
    <mergeCell ref="G19:H19"/>
    <mergeCell ref="A20:D20"/>
    <mergeCell ref="E20:F20"/>
    <mergeCell ref="G20:H20"/>
    <mergeCell ref="B30:D30"/>
    <mergeCell ref="E30:F30"/>
    <mergeCell ref="G30:H30"/>
    <mergeCell ref="A33:D33"/>
    <mergeCell ref="M33:R33"/>
    <mergeCell ref="S33:AA33"/>
    <mergeCell ref="B34:D34"/>
    <mergeCell ref="E34:F34"/>
    <mergeCell ref="G34:H34"/>
    <mergeCell ref="I34:I36"/>
    <mergeCell ref="K34:K36"/>
    <mergeCell ref="B35:D35"/>
    <mergeCell ref="E35:F35"/>
    <mergeCell ref="G35:H35"/>
    <mergeCell ref="A36:D36"/>
    <mergeCell ref="E36:F36"/>
    <mergeCell ref="G36:H36"/>
    <mergeCell ref="A37:D37"/>
    <mergeCell ref="M37:R37"/>
    <mergeCell ref="S37:AA37"/>
    <mergeCell ref="B38:D38"/>
    <mergeCell ref="E38:F38"/>
    <mergeCell ref="G38:H38"/>
    <mergeCell ref="I38:I40"/>
    <mergeCell ref="K38:K40"/>
    <mergeCell ref="B39:D39"/>
    <mergeCell ref="E39:F39"/>
    <mergeCell ref="G39:H39"/>
    <mergeCell ref="A40:D40"/>
    <mergeCell ref="E40:F40"/>
    <mergeCell ref="G40:H40"/>
    <mergeCell ref="A49:D49"/>
    <mergeCell ref="M49:R49"/>
    <mergeCell ref="S49:AA49"/>
    <mergeCell ref="B50:D50"/>
    <mergeCell ref="E50:F50"/>
    <mergeCell ref="G50:H50"/>
    <mergeCell ref="I50:I52"/>
    <mergeCell ref="K50:K52"/>
    <mergeCell ref="B51:D51"/>
    <mergeCell ref="E51:F51"/>
    <mergeCell ref="G51:H51"/>
    <mergeCell ref="A52:D52"/>
    <mergeCell ref="E52:F52"/>
    <mergeCell ref="G52:H52"/>
    <mergeCell ref="A53:D53"/>
    <mergeCell ref="M53:R53"/>
    <mergeCell ref="S53:AA53"/>
    <mergeCell ref="B54:D54"/>
    <mergeCell ref="E54:F54"/>
    <mergeCell ref="G54:H54"/>
    <mergeCell ref="I54:I56"/>
    <mergeCell ref="K54:K56"/>
    <mergeCell ref="B55:D55"/>
    <mergeCell ref="E55:F55"/>
    <mergeCell ref="G55:H55"/>
    <mergeCell ref="A56:D56"/>
    <mergeCell ref="E56:F56"/>
    <mergeCell ref="G56:H56"/>
    <mergeCell ref="A57:D57"/>
    <mergeCell ref="M57:R57"/>
    <mergeCell ref="S57:AA57"/>
    <mergeCell ref="B58:D58"/>
    <mergeCell ref="E58:F58"/>
    <mergeCell ref="G58:H58"/>
    <mergeCell ref="I58:I60"/>
    <mergeCell ref="K58:K60"/>
    <mergeCell ref="B59:D59"/>
    <mergeCell ref="E59:F59"/>
    <mergeCell ref="G59:H59"/>
    <mergeCell ref="A60:D60"/>
    <mergeCell ref="E60:F60"/>
    <mergeCell ref="G60:H60"/>
  </mergeCells>
  <pageMargins left="0.25" right="0.25" top="0.75" bottom="0.75" header="0.3" footer="0.3"/>
  <pageSetup paperSize="8" scale="2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Artur Pieczykolan</cp:lastModifiedBy>
  <cp:lastPrinted>2018-02-23T14:22:49Z</cp:lastPrinted>
  <dcterms:created xsi:type="dcterms:W3CDTF">2016-04-20T11:23:17Z</dcterms:created>
  <dcterms:modified xsi:type="dcterms:W3CDTF">2018-03-07T11:27:42Z</dcterms:modified>
</cp:coreProperties>
</file>